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20730" windowHeight="11580" activeTab="0"/>
  </bookViews>
  <sheets>
    <sheet name="стр.1_5" sheetId="1" r:id="rId1"/>
  </sheets>
  <definedNames>
    <definedName name="TABLE" localSheetId="0">'стр.1_5'!$A$7:$F$43</definedName>
    <definedName name="_xlnm.Print_Titles" localSheetId="0">'стр.1_5'!$7:$7</definedName>
    <definedName name="_xlnm.Print_Area" localSheetId="0">'стр.1_5'!$A$1:$F$47</definedName>
  </definedNames>
  <calcPr fullCalcOnLoad="1"/>
</workbook>
</file>

<file path=xl/sharedStrings.xml><?xml version="1.0" encoding="utf-8"?>
<sst xmlns="http://schemas.openxmlformats.org/spreadsheetml/2006/main" count="96" uniqueCount="83">
  <si>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</si>
  <si>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</si>
  <si>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</si>
  <si>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</si>
  <si>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</si>
  <si>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</si>
  <si>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</si>
  <si>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</si>
  <si>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</si>
  <si>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</si>
  <si>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</si>
  <si>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</si>
  <si>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</si>
  <si>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</si>
  <si>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</si>
  <si>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</si>
  <si>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</si>
  <si>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</si>
  <si>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</si>
  <si>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</si>
  <si>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</si>
  <si>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</si>
  <si>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</si>
  <si>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</si>
  <si>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</si>
  <si>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</si>
  <si>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</si>
  <si>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</si>
  <si>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</si>
  <si>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</si>
  <si>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</si>
  <si>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</si>
  <si>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</si>
  <si>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</si>
  <si>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</si>
  <si>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</si>
  <si>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</si>
  <si>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</si>
  <si>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</si>
  <si>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</si>
  <si>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</si>
  <si>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</si>
  <si>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</si>
  <si>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</si>
  <si>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</si>
  <si>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</si>
  <si>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</si>
  <si>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</si>
  <si>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</si>
  <si>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</si>
  <si>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</si>
  <si>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</si>
  <si>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</si>
  <si>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</si>
  <si>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Приложение № 2
к предложению о размере цен (тарифов), долгосрочных параметров регулирования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</si>
  <si>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</si>
  <si>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</si>
  <si>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</si>
  <si>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</si>
  <si>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t xml:space="preserve">
тыс. кВт·ч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</si>
  <si>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</si>
  <si>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</si>
  <si>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</si>
  <si>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</si>
  <si>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</si>
  <si>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</si>
  <si>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</si>
  <si>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в том числе: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</si>
  <si>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</si>
  <si>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</si>
  <si>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Выпадающие, 
излишние доходы (расходы) прошлых лет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</si>
  <si>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</si>
  <si>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</si>
  <si>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на 
человека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</si>
  <si>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</si>
  <si>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</si>
  <si>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</si>
  <si>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</si>
  <si>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</si>
  <si>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</si>
  <si>
    <t>Фактические показатели 
за 2014 год</t>
  </si>
  <si>
    <r>
      <t xml:space="preserve">Показатели, утвержденные 
на базовый период 2015 год </t>
    </r>
    <r>
      <rPr>
        <vertAlign val="superscript"/>
        <sz val="12"/>
        <rFont val="Times New Roman"/>
        <family val="1"/>
      </rPr>
      <t>1</t>
    </r>
  </si>
  <si>
    <t>Предложения 
на расчетный период регулирования- 2016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</si>
</sst>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0.000"/>
  </numFmts>
  <fonts count="42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3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0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BreakPreview" zoomScaleSheetLayoutView="100" zoomScalePageLayoutView="0" workbookViewId="0" topLeftCell="A40">
      <selection activeCell="F30" sqref="F30"/>
    </sheetView>
  </sheetViews>
  <sheetFormatPr defaultColWidth="9.00390625" defaultRowHeight="12.75"/>
  <cols>
    <col min="1" max="1" width="6.625" style="1" customWidth="1"/>
    <col min="2" max="2" width="31.00390625" style="1" customWidth="1"/>
    <col min="3" max="3" width="12.25390625" style="1" customWidth="1"/>
    <col min="4" max="4" width="27.625" style="15" customWidth="1"/>
    <col min="5" max="6" width="29.25390625" style="15" customWidth="1"/>
    <col min="7" max="16384" width="9.125" style="1" customWidth="1"/>
  </cols>
  <sheetData>
    <row r="1" ht="54" customHeight="1">
      <c r="F1" s="16" t="s">
        <v>54</v>
      </c>
    </row>
    <row r="4" spans="1:6" ht="31.5" customHeight="1">
      <c r="A4" s="22" t="s">
        <v>78</v>
      </c>
      <c r="B4" s="23"/>
      <c r="C4" s="23"/>
      <c r="D4" s="23"/>
      <c r="E4" s="23"/>
      <c r="F4" s="23"/>
    </row>
    <row r="7" spans="1:6" s="2" customFormat="1" ht="50.25">
      <c r="A7" s="7" t="s">
        <v>53</v>
      </c>
      <c r="B7" s="7" t="s">
        <v>0</v>
      </c>
      <c r="C7" s="7" t="s">
        <v>1</v>
      </c>
      <c r="D7" s="7" t="s">
        <v>80</v>
      </c>
      <c r="E7" s="7" t="s">
        <v>81</v>
      </c>
      <c r="F7" s="7" t="s">
        <v>82</v>
      </c>
    </row>
    <row r="8" spans="1:6" s="3" customFormat="1" ht="42" customHeight="1">
      <c r="A8" s="8" t="s">
        <v>2</v>
      </c>
      <c r="B8" s="9" t="s">
        <v>3</v>
      </c>
      <c r="C8" s="8"/>
      <c r="D8" s="12"/>
      <c r="E8" s="12"/>
      <c r="F8" s="12"/>
    </row>
    <row r="9" spans="1:6" s="3" customFormat="1" ht="28.5" customHeight="1">
      <c r="A9" s="8" t="s">
        <v>4</v>
      </c>
      <c r="B9" s="9" t="s">
        <v>5</v>
      </c>
      <c r="C9" s="8" t="s">
        <v>6</v>
      </c>
      <c r="D9" s="14">
        <v>5936</v>
      </c>
      <c r="E9" s="14">
        <f>E25+E30+E31+E32</f>
        <v>3818.43</v>
      </c>
      <c r="F9" s="14">
        <f>F25+F30+F31+F32</f>
        <v>26099.79</v>
      </c>
    </row>
    <row r="10" spans="1:6" s="3" customFormat="1" ht="28.5" customHeight="1">
      <c r="A10" s="8" t="s">
        <v>7</v>
      </c>
      <c r="B10" s="9" t="s">
        <v>8</v>
      </c>
      <c r="C10" s="8" t="s">
        <v>6</v>
      </c>
      <c r="D10" s="14">
        <v>-1631</v>
      </c>
      <c r="E10" s="14">
        <v>0</v>
      </c>
      <c r="F10" s="14">
        <f>F32/0.8</f>
        <v>0</v>
      </c>
    </row>
    <row r="11" spans="1:6" s="3" customFormat="1" ht="59.25" customHeight="1">
      <c r="A11" s="8" t="s">
        <v>9</v>
      </c>
      <c r="B11" s="9" t="s">
        <v>10</v>
      </c>
      <c r="C11" s="8" t="s">
        <v>6</v>
      </c>
      <c r="D11" s="14">
        <v>-355</v>
      </c>
      <c r="E11" s="14">
        <v>0</v>
      </c>
      <c r="F11" s="14">
        <f>F10-F10*0.2</f>
        <v>0</v>
      </c>
    </row>
    <row r="12" spans="1:6" s="3" customFormat="1" ht="27.75" customHeight="1">
      <c r="A12" s="8" t="s">
        <v>11</v>
      </c>
      <c r="B12" s="9" t="s">
        <v>12</v>
      </c>
      <c r="C12" s="8" t="s">
        <v>6</v>
      </c>
      <c r="D12" s="14">
        <v>-290</v>
      </c>
      <c r="E12" s="14">
        <v>0</v>
      </c>
      <c r="F12" s="14">
        <f>F10-F11</f>
        <v>0</v>
      </c>
    </row>
    <row r="13" spans="1:6" s="3" customFormat="1" ht="41.25" customHeight="1">
      <c r="A13" s="8" t="s">
        <v>13</v>
      </c>
      <c r="B13" s="9" t="s">
        <v>14</v>
      </c>
      <c r="C13" s="8"/>
      <c r="D13" s="12"/>
      <c r="E13" s="12"/>
      <c r="F13" s="12"/>
    </row>
    <row r="14" spans="1:6" s="3" customFormat="1" ht="98.25" customHeight="1">
      <c r="A14" s="8" t="s">
        <v>15</v>
      </c>
      <c r="B14" s="9" t="s">
        <v>64</v>
      </c>
      <c r="C14" s="8" t="s">
        <v>16</v>
      </c>
      <c r="D14" s="18">
        <f>D11/D9</f>
        <v>-0.05980458221024259</v>
      </c>
      <c r="E14" s="18">
        <v>0</v>
      </c>
      <c r="F14" s="18">
        <f>F11/F9</f>
        <v>0</v>
      </c>
    </row>
    <row r="15" spans="1:6" s="3" customFormat="1" ht="58.5" customHeight="1">
      <c r="A15" s="8" t="s">
        <v>17</v>
      </c>
      <c r="B15" s="9" t="s">
        <v>63</v>
      </c>
      <c r="C15" s="8"/>
      <c r="D15" s="12"/>
      <c r="E15" s="12"/>
      <c r="F15" s="12"/>
    </row>
    <row r="16" spans="1:6" s="3" customFormat="1" ht="60.75" customHeight="1">
      <c r="A16" s="8" t="s">
        <v>18</v>
      </c>
      <c r="B16" s="9" t="s">
        <v>55</v>
      </c>
      <c r="C16" s="8" t="s">
        <v>19</v>
      </c>
      <c r="D16" s="12"/>
      <c r="E16" s="12"/>
      <c r="F16" s="12"/>
    </row>
    <row r="17" spans="1:6" s="3" customFormat="1" ht="39.75" customHeight="1">
      <c r="A17" s="8" t="s">
        <v>20</v>
      </c>
      <c r="B17" s="9" t="s">
        <v>56</v>
      </c>
      <c r="C17" s="8" t="s">
        <v>21</v>
      </c>
      <c r="D17" s="12"/>
      <c r="E17" s="12"/>
      <c r="F17" s="12"/>
    </row>
    <row r="18" spans="1:6" s="4" customFormat="1" ht="24.75" customHeight="1">
      <c r="A18" s="10" t="s">
        <v>22</v>
      </c>
      <c r="B18" s="11" t="s">
        <v>57</v>
      </c>
      <c r="C18" s="10" t="s">
        <v>19</v>
      </c>
      <c r="D18" s="12">
        <v>0.795</v>
      </c>
      <c r="E18" s="12">
        <v>0.795</v>
      </c>
      <c r="F18" s="12">
        <v>6.108</v>
      </c>
    </row>
    <row r="19" spans="1:6" s="3" customFormat="1" ht="60" customHeight="1">
      <c r="A19" s="8" t="s">
        <v>58</v>
      </c>
      <c r="B19" s="9" t="s">
        <v>60</v>
      </c>
      <c r="C19" s="8" t="s">
        <v>59</v>
      </c>
      <c r="D19" s="14">
        <v>2855.601</v>
      </c>
      <c r="E19" s="14">
        <v>3035.5</v>
      </c>
      <c r="F19" s="14">
        <v>15076.4</v>
      </c>
    </row>
    <row r="20" spans="1:6" s="3" customFormat="1" ht="76.5" customHeight="1">
      <c r="A20" s="8" t="s">
        <v>24</v>
      </c>
      <c r="B20" s="9" t="s">
        <v>61</v>
      </c>
      <c r="C20" s="8" t="s">
        <v>23</v>
      </c>
      <c r="D20" s="14">
        <f>D19*0.5806</f>
        <v>1657.9619406000002</v>
      </c>
      <c r="E20" s="14">
        <f>E19*0.5806</f>
        <v>1762.4113</v>
      </c>
      <c r="F20" s="14">
        <f>F19*0.5806</f>
        <v>8753.35784</v>
      </c>
    </row>
    <row r="21" spans="1:6" s="3" customFormat="1" ht="93" customHeight="1">
      <c r="A21" s="8" t="s">
        <v>25</v>
      </c>
      <c r="B21" s="9" t="s">
        <v>62</v>
      </c>
      <c r="C21" s="8" t="s">
        <v>16</v>
      </c>
      <c r="D21" s="18">
        <v>0.0545</v>
      </c>
      <c r="E21" s="18">
        <v>0.0405</v>
      </c>
      <c r="F21" s="18">
        <v>0.0405</v>
      </c>
    </row>
    <row r="22" spans="1:6" s="3" customFormat="1" ht="73.5" customHeight="1">
      <c r="A22" s="8" t="s">
        <v>26</v>
      </c>
      <c r="B22" s="9" t="s">
        <v>65</v>
      </c>
      <c r="C22" s="8"/>
      <c r="D22" s="20"/>
      <c r="E22" s="20"/>
      <c r="F22" s="12"/>
    </row>
    <row r="23" spans="1:6" s="3" customFormat="1" ht="81.75" customHeight="1">
      <c r="A23" s="8" t="s">
        <v>27</v>
      </c>
      <c r="B23" s="9" t="s">
        <v>66</v>
      </c>
      <c r="C23" s="8" t="s">
        <v>21</v>
      </c>
      <c r="D23" s="12"/>
      <c r="E23" s="12"/>
      <c r="F23" s="12"/>
    </row>
    <row r="24" spans="1:6" s="3" customFormat="1" ht="72" customHeight="1">
      <c r="A24" s="8" t="s">
        <v>28</v>
      </c>
      <c r="B24" s="9" t="s">
        <v>29</v>
      </c>
      <c r="C24" s="8"/>
      <c r="D24" s="14">
        <v>5002.69</v>
      </c>
      <c r="E24" s="14">
        <v>3818.75</v>
      </c>
      <c r="F24" s="14">
        <v>26099.79</v>
      </c>
    </row>
    <row r="25" spans="1:6" s="3" customFormat="1" ht="90" customHeight="1">
      <c r="A25" s="8" t="s">
        <v>30</v>
      </c>
      <c r="B25" s="9" t="s">
        <v>68</v>
      </c>
      <c r="C25" s="8" t="s">
        <v>6</v>
      </c>
      <c r="D25" s="14">
        <v>4136.15</v>
      </c>
      <c r="E25" s="14">
        <v>3148.02</v>
      </c>
      <c r="F25" s="14">
        <v>19895.23</v>
      </c>
    </row>
    <row r="26" spans="1:6" s="3" customFormat="1" ht="27" customHeight="1">
      <c r="A26" s="8"/>
      <c r="B26" s="9" t="s">
        <v>67</v>
      </c>
      <c r="C26" s="8"/>
      <c r="D26" s="12"/>
      <c r="E26" s="12"/>
      <c r="F26" s="12"/>
    </row>
    <row r="27" spans="1:6" s="3" customFormat="1" ht="27" customHeight="1">
      <c r="A27" s="8"/>
      <c r="B27" s="9" t="s">
        <v>31</v>
      </c>
      <c r="C27" s="8"/>
      <c r="D27" s="14">
        <v>914.73</v>
      </c>
      <c r="E27" s="14">
        <v>948.4</v>
      </c>
      <c r="F27" s="14">
        <v>5993.9</v>
      </c>
    </row>
    <row r="28" spans="1:6" s="3" customFormat="1" ht="27" customHeight="1">
      <c r="A28" s="8"/>
      <c r="B28" s="9" t="s">
        <v>32</v>
      </c>
      <c r="C28" s="8"/>
      <c r="D28" s="14">
        <v>2031.22</v>
      </c>
      <c r="E28" s="14">
        <v>0</v>
      </c>
      <c r="F28" s="14">
        <v>0</v>
      </c>
    </row>
    <row r="29" spans="1:6" s="3" customFormat="1" ht="27" customHeight="1">
      <c r="A29" s="8"/>
      <c r="B29" s="9" t="s">
        <v>33</v>
      </c>
      <c r="C29" s="8"/>
      <c r="D29" s="14">
        <v>2364.39</v>
      </c>
      <c r="E29" s="14">
        <v>1853.9</v>
      </c>
      <c r="F29" s="14">
        <v>11716.5</v>
      </c>
    </row>
    <row r="30" spans="1:6" s="3" customFormat="1" ht="75" customHeight="1">
      <c r="A30" s="8" t="s">
        <v>34</v>
      </c>
      <c r="B30" s="9" t="s">
        <v>69</v>
      </c>
      <c r="C30" s="8" t="s">
        <v>6</v>
      </c>
      <c r="D30" s="14">
        <f>D24-D25</f>
        <v>866.54</v>
      </c>
      <c r="E30" s="14">
        <v>670.41</v>
      </c>
      <c r="F30" s="14">
        <f>F24-F25</f>
        <v>6204.560000000001</v>
      </c>
    </row>
    <row r="31" spans="1:6" s="3" customFormat="1" ht="47.25" customHeight="1">
      <c r="A31" s="8" t="s">
        <v>35</v>
      </c>
      <c r="B31" s="9" t="s">
        <v>70</v>
      </c>
      <c r="C31" s="8" t="s">
        <v>6</v>
      </c>
      <c r="D31" s="12"/>
      <c r="E31" s="12"/>
      <c r="F31" s="12"/>
    </row>
    <row r="32" spans="1:6" s="3" customFormat="1" ht="43.5" customHeight="1">
      <c r="A32" s="8" t="s">
        <v>36</v>
      </c>
      <c r="B32" s="9" t="s">
        <v>79</v>
      </c>
      <c r="C32" s="8" t="s">
        <v>6</v>
      </c>
      <c r="D32" s="14"/>
      <c r="E32" s="14"/>
      <c r="F32" s="14"/>
    </row>
    <row r="33" spans="1:6" s="3" customFormat="1" ht="80.25" customHeight="1">
      <c r="A33" s="8" t="s">
        <v>37</v>
      </c>
      <c r="B33" s="9" t="s">
        <v>38</v>
      </c>
      <c r="C33" s="8"/>
      <c r="D33" s="12"/>
      <c r="E33" s="21"/>
      <c r="F33" s="21"/>
    </row>
    <row r="34" spans="1:6" s="3" customFormat="1" ht="27" customHeight="1">
      <c r="A34" s="8"/>
      <c r="B34" s="13" t="s">
        <v>39</v>
      </c>
      <c r="C34" s="8"/>
      <c r="D34" s="12"/>
      <c r="E34" s="12"/>
      <c r="F34" s="12"/>
    </row>
    <row r="35" spans="1:6" s="3" customFormat="1" ht="30.75" customHeight="1">
      <c r="A35" s="8"/>
      <c r="B35" s="9" t="s">
        <v>71</v>
      </c>
      <c r="C35" s="8" t="s">
        <v>40</v>
      </c>
      <c r="D35" s="12">
        <v>63.64</v>
      </c>
      <c r="E35" s="12">
        <v>63.64</v>
      </c>
      <c r="F35" s="14">
        <f>197.64+300</f>
        <v>497.64</v>
      </c>
    </row>
    <row r="36" spans="1:6" s="3" customFormat="1" ht="38.25" customHeight="1">
      <c r="A36" s="8"/>
      <c r="B36" s="9" t="s">
        <v>72</v>
      </c>
      <c r="C36" s="8" t="s">
        <v>41</v>
      </c>
      <c r="D36" s="19">
        <f>D25/D35</f>
        <v>64.9929289754871</v>
      </c>
      <c r="E36" s="19">
        <f>E25/E35</f>
        <v>49.46605908233815</v>
      </c>
      <c r="F36" s="19">
        <f>F25/F35</f>
        <v>39.97916164295474</v>
      </c>
    </row>
    <row r="37" spans="1:6" s="3" customFormat="1" ht="72.75" customHeight="1">
      <c r="A37" s="8" t="s">
        <v>42</v>
      </c>
      <c r="B37" s="9" t="s">
        <v>43</v>
      </c>
      <c r="C37" s="8"/>
      <c r="D37" s="12"/>
      <c r="E37" s="12"/>
      <c r="F37" s="12"/>
    </row>
    <row r="38" spans="1:6" s="3" customFormat="1" ht="41.25" customHeight="1">
      <c r="A38" s="8" t="s">
        <v>44</v>
      </c>
      <c r="B38" s="9" t="s">
        <v>45</v>
      </c>
      <c r="C38" s="8" t="s">
        <v>46</v>
      </c>
      <c r="D38" s="14">
        <v>4</v>
      </c>
      <c r="E38" s="14">
        <v>4</v>
      </c>
      <c r="F38" s="14">
        <v>24</v>
      </c>
    </row>
    <row r="39" spans="1:6" s="3" customFormat="1" ht="47.25">
      <c r="A39" s="8" t="s">
        <v>47</v>
      </c>
      <c r="B39" s="9" t="s">
        <v>48</v>
      </c>
      <c r="C39" s="8" t="s">
        <v>73</v>
      </c>
      <c r="D39" s="19">
        <f>D27/12/D38</f>
        <v>19.056875</v>
      </c>
      <c r="E39" s="19">
        <f>E27/12/E38</f>
        <v>19.758333333333333</v>
      </c>
      <c r="F39" s="19">
        <f>F27/12/F38</f>
        <v>20.812152777777776</v>
      </c>
    </row>
    <row r="40" spans="1:6" s="3" customFormat="1" ht="59.25" customHeight="1">
      <c r="A40" s="8" t="s">
        <v>49</v>
      </c>
      <c r="B40" s="9" t="s">
        <v>50</v>
      </c>
      <c r="C40" s="8"/>
      <c r="D40" s="12"/>
      <c r="E40" s="12"/>
      <c r="F40" s="12"/>
    </row>
    <row r="41" spans="1:6" s="3" customFormat="1" ht="27" customHeight="1">
      <c r="A41" s="8"/>
      <c r="B41" s="13" t="s">
        <v>39</v>
      </c>
      <c r="C41" s="8"/>
      <c r="D41" s="12"/>
      <c r="E41" s="12"/>
      <c r="F41" s="12"/>
    </row>
    <row r="42" spans="1:6" s="3" customFormat="1" ht="63" customHeight="1">
      <c r="A42" s="8"/>
      <c r="B42" s="9" t="s">
        <v>51</v>
      </c>
      <c r="C42" s="8" t="s">
        <v>6</v>
      </c>
      <c r="D42" s="12">
        <v>10</v>
      </c>
      <c r="E42" s="12">
        <v>10</v>
      </c>
      <c r="F42" s="12">
        <v>10</v>
      </c>
    </row>
    <row r="43" spans="1:6" s="3" customFormat="1" ht="68.25" customHeight="1">
      <c r="A43" s="8"/>
      <c r="B43" s="9" t="s">
        <v>52</v>
      </c>
      <c r="C43" s="8" t="s">
        <v>6</v>
      </c>
      <c r="D43" s="12"/>
      <c r="E43" s="12"/>
      <c r="F43" s="12"/>
    </row>
    <row r="44" spans="1:6" s="6" customFormat="1" ht="19.5" customHeight="1">
      <c r="A44" s="5" t="s">
        <v>74</v>
      </c>
      <c r="D44" s="17"/>
      <c r="E44" s="17"/>
      <c r="F44" s="17"/>
    </row>
    <row r="45" spans="1:6" s="6" customFormat="1" ht="15.75">
      <c r="A45" s="5" t="s">
        <v>75</v>
      </c>
      <c r="D45" s="17"/>
      <c r="E45" s="17"/>
      <c r="F45" s="17"/>
    </row>
    <row r="46" spans="1:6" s="6" customFormat="1" ht="15.75">
      <c r="A46" s="5" t="s">
        <v>76</v>
      </c>
      <c r="D46" s="17"/>
      <c r="E46" s="17"/>
      <c r="F46" s="17"/>
    </row>
    <row r="47" spans="1:6" s="6" customFormat="1" ht="15.75">
      <c r="A47" s="5" t="s">
        <v>77</v>
      </c>
      <c r="D47" s="17"/>
      <c r="E47" s="17"/>
      <c r="F47" s="17"/>
    </row>
  </sheetData>
  <sheetProtection/>
  <mergeCells count="1">
    <mergeCell ref="A4:F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HP</cp:lastModifiedBy>
  <cp:lastPrinted>2015-04-15T07:40:46Z</cp:lastPrinted>
  <dcterms:created xsi:type="dcterms:W3CDTF">2014-08-15T10:06:32Z</dcterms:created>
  <dcterms:modified xsi:type="dcterms:W3CDTF">2015-04-15T07:47:04Z</dcterms:modified>
  <cp:category/>
  <cp:version/>
  <cp:contentType/>
  <cp:contentStatus/>
</cp:coreProperties>
</file>