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3.3" sheetId="10" r:id="rId10"/>
    <sheet name="4.1" sheetId="11" r:id="rId11"/>
    <sheet name="4.2" sheetId="12" r:id="rId12"/>
  </sheets>
  <definedNames/>
  <calcPr fullCalcOnLoad="1"/>
</workbook>
</file>

<file path=xl/sharedStrings.xml><?xml version="1.0" encoding="utf-8"?>
<sst xmlns="http://schemas.openxmlformats.org/spreadsheetml/2006/main" count="459" uniqueCount="228">
  <si>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</si>
  <si>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</si>
  <si>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</si>
  <si>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</si>
  <si>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</si>
  <si>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</si>
  <si>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(в ред. Приказа Минэнерго России от 28.09.2012 № 465)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</si>
  <si>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</si>
  <si>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</si>
  <si>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</si>
  <si>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</si>
  <si>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</si>
  <si>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</si>
  <si>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</si>
  <si>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</si>
  <si>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</si>
  <si>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</si>
  <si>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</si>
  <si>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</si>
  <si>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</si>
  <si>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</si>
  <si>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</si>
  <si>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</si>
  <si>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</si>
  <si>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Наименование
показателя</t>
  </si>
  <si>
    <t>Мероприятия,
направленные
на улучшение показателя **</t>
  </si>
  <si>
    <t>Описание (обоснование)</t>
  </si>
  <si>
    <t>Значение показателя на:</t>
  </si>
  <si>
    <t>2011</t>
  </si>
  <si>
    <t>2015</t>
  </si>
  <si>
    <t>(год)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</si>
  <si>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</si>
  <si>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</si>
  <si>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</si>
  <si>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</si>
  <si>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Приложение № 2</t>
  </si>
  <si>
    <t xml:space="preserve">ФОРМЫ, </t>
  </si>
  <si>
    <t>ИСПОЛЬЗУЕМЫЕ ДЛЯ РАСЧЕТА ЗНАЧЕНИЯ</t>
  </si>
  <si>
    <t>ПОКАЗАТЕЛЯ КАЧЕСТВА ОБСЛУЖИВАНИЯ ПОТРЕБИТЕЛЕЙ УСЛУГ</t>
  </si>
  <si>
    <t>ТЕРРИТОРИАЛЬНЫМИ СЕТЕВЫМИ ОРГАНИЗАЦИЯМИ</t>
  </si>
  <si>
    <t>Форма 2.1 - Расчет значения индикатора информативности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</si>
  <si>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</si>
  <si>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</si>
  <si>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</si>
  <si>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</si>
  <si>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</si>
  <si>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</si>
  <si>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</si>
  <si>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</si>
  <si>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</si>
  <si>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</si>
  <si>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</si>
  <si>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</si>
  <si>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</si>
  <si>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</si>
  <si>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</si>
  <si>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</si>
  <si>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</si>
  <si>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</si>
  <si>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</si>
  <si>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</si>
  <si>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</si>
  <si>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</si>
  <si>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</si>
  <si>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</si>
  <si>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</si>
  <si>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</si>
  <si>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</si>
  <si>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</si>
  <si>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</si>
  <si>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</si>
  <si>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</si>
  <si>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</si>
  <si>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</si>
  <si>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</si>
  <si>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</si>
  <si>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</si>
  <si>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</si>
  <si>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</si>
  <si>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</si>
  <si>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</si>
  <si>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</si>
  <si>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</si>
  <si>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</si>
  <si>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</si>
  <si>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</si>
  <si>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</si>
  <si>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</si>
  <si>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</si>
  <si>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</si>
  <si>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</si>
  <si>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</si>
  <si>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</si>
  <si>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</si>
  <si>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</si>
  <si>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</si>
  <si>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</si>
  <si>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</si>
  <si>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</si>
  <si>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</si>
  <si>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</si>
  <si>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</si>
  <si>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</si>
  <si>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</si>
  <si>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</si>
  <si>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</si>
  <si>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</si>
  <si>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</si>
  <si>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</si>
  <si>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</si>
  <si>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</si>
  <si>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</si>
  <si>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</si>
  <si>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</si>
  <si>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</si>
  <si>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</si>
  <si>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</si>
  <si>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</si>
  <si>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</si>
  <si>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</si>
  <si>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</si>
  <si>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</si>
  <si>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</si>
  <si>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</si>
  <si>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</si>
  <si>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</si>
  <si>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</si>
  <si>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</si>
  <si>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</si>
  <si>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</si>
  <si>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</si>
  <si>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</si>
  <si>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</si>
  <si>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</si>
  <si>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2.4 - Предложения территориальных сетевых организаций 
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
в пределах долгосрочного периода регулирования *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</si>
  <si>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</si>
  <si>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</si>
  <si>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</si>
  <si>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</si>
  <si>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</si>
  <si>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</si>
  <si>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</si>
  <si>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</si>
  <si>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</si>
  <si>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</si>
  <si>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</si>
  <si>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</si>
  <si>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</si>
  <si>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</si>
  <si>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</si>
  <si>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</si>
  <si>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</si>
  <si>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1.3.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</si>
  <si>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</si>
  <si>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</si>
  <si>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</si>
  <si>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</si>
  <si>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</si>
  <si>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1.2.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</si>
  <si>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</si>
  <si>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</si>
  <si>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</si>
  <si>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</si>
  <si>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</si>
  <si>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</si>
  <si>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</si>
  <si>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
организациями</t>
  </si>
  <si>
    <t>7*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</si>
  <si>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</si>
  <si>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Приложение № 3</t>
  </si>
  <si>
    <t xml:space="preserve">к Методическим указаниям по расчету уровня надежности </t>
  </si>
  <si>
    <t xml:space="preserve">и качества поставляемых товаров и оказываемых услуг </t>
  </si>
  <si>
    <t>Формы, используемые для расчета значений показателей уровня качества
оказываемых услуг</t>
  </si>
  <si>
    <t>Форма 3.1  -  Отчетные данные для расчета значения показателя качества рассмотрения заявок</t>
  </si>
  <si>
    <t xml:space="preserve">на технологическое присоединение к сети, в период </t>
  </si>
  <si>
    <t>(наименование электросетевой организации (подразделения/филиала))</t>
  </si>
  <si>
    <t>№
п/п</t>
  </si>
  <si>
    <t>Наименование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</si>
  <si>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</si>
  <si>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</si>
  <si>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</si>
  <si>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исполнения договоров</t>
  </si>
  <si>
    <t xml:space="preserve">об осуществлении технологического присоединения 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</si>
  <si>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</si>
  <si>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</si>
  <si>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</t>
  </si>
  <si>
    <t>законодательства   при  технологическом  присоединении  заявителей  к  электрическим  сетям</t>
  </si>
  <si>
    <t xml:space="preserve">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</si>
  <si>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</si>
  <si>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</si>
  <si>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</si>
  <si>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
уровня надежности и качества оказываемых услуг</t>
  </si>
  <si>
    <t>Форма 4.1 - Показатели уровня надежности и уровня качества оказываемых услуг электросетевой организации</t>
  </si>
  <si>
    <t>№ формулы Методических указаний</t>
  </si>
  <si>
    <t>(1)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</si>
  <si>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</si>
  <si>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(2.1)</t>
  </si>
  <si>
    <r>
      <t>Показатель уровня качества обслуживания потребителей услуг территориальными сетевыми организациями, П</t>
    </r>
    <r>
      <rPr>
        <vertAlign val="subscript"/>
        <sz val="11"/>
        <rFont val="Times New Roman"/>
        <family val="1"/>
      </rPr>
      <t>тсо</t>
    </r>
  </si>
  <si>
    <t>(3.2)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</si>
  <si>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</si>
  <si>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</si>
  <si>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</si>
  <si>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</si>
  <si>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</si>
  <si>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</si>
  <si>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</si>
  <si>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
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</si>
  <si>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
сетевой организации)</t>
    </r>
  </si>
  <si>
    <t>Форма 4.2 - Расчет обобщенного показателя уровня надежности и качества оказываемых услуг</t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</si>
  <si>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</si>
  <si>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</si>
  <si>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</si>
  <si>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t>Для организации
по управлению единой национальной (общероссийской) электрической сетью:
β = 0,25</t>
  </si>
  <si>
    <t>3. коэффициент значимости показателя уровня качества оказываемых услуг, β1</t>
  </si>
  <si>
    <t>Для территориальной сетевой организации
β1 = 0,25</t>
  </si>
  <si>
    <t>4. коэффициент значимости показателя уровня качества оказываемых услуг, β2</t>
  </si>
  <si>
    <t>Для территориальной сетевой организации
β2 = 0,1</t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</si>
  <si>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</si>
  <si>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пп. 5.1</t>
  </si>
  <si>
    <r>
      <t>6.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</si>
  <si>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
по управлению единой национальной (общероссийской) электрической сетью</t>
  </si>
  <si>
    <r>
      <t>7.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</si>
  <si>
    <t>Для территориальной сетевой организации</t>
  </si>
  <si>
    <r>
      <t>8.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</si>
  <si>
    <r>
      <t>9.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</si>
  <si>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ООО "Транзит-2000"</t>
  </si>
  <si>
    <t>2016</t>
  </si>
  <si>
    <t>2017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</si>
</sst>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"/>
    <numFmt numFmtId="190" formatCode="0.000000"/>
    <numFmt numFmtId="191" formatCode="0.0000"/>
    <numFmt numFmtId="192" formatCode="0.000"/>
  </numFmts>
  <fonts count="46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justify" wrapText="1"/>
    </xf>
    <xf numFmtId="0" fontId="3" fillId="0" borderId="11" xfId="0" applyNumberFormat="1" applyFont="1" applyFill="1" applyBorder="1" applyAlignment="1">
      <alignment horizontal="center"/>
    </xf>
    <xf numFmtId="191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wrapText="1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left" wrapText="1" indent="2"/>
    </xf>
    <xf numFmtId="0" fontId="3" fillId="0" borderId="30" xfId="0" applyFont="1" applyBorder="1" applyAlignment="1">
      <alignment horizontal="left" wrapText="1" indent="2"/>
    </xf>
    <xf numFmtId="9" fontId="3" fillId="0" borderId="21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 indent="2"/>
    </xf>
    <xf numFmtId="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left" indent="2"/>
    </xf>
    <xf numFmtId="0" fontId="6" fillId="0" borderId="13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9" fontId="8" fillId="0" borderId="2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34"/>
  <sheetViews>
    <sheetView tabSelected="1" zoomScalePageLayoutView="0" workbookViewId="0" topLeftCell="A1">
      <selection activeCell="DM36" sqref="DM36"/>
    </sheetView>
  </sheetViews>
  <sheetFormatPr defaultColWidth="0.85546875" defaultRowHeight="12.75"/>
  <cols>
    <col min="1" max="16384" width="0.85546875" style="13" customWidth="1"/>
  </cols>
  <sheetData>
    <row r="1" s="1" customFormat="1" ht="11.25" customHeight="1">
      <c r="DH1" s="1" t="s">
        <v>0</v>
      </c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1" customFormat="1" ht="6" customHeight="1"/>
    <row r="8" s="2" customFormat="1" ht="11.25">
      <c r="DH8" s="2" t="s">
        <v>6</v>
      </c>
    </row>
    <row r="9" s="2" customFormat="1" ht="12" customHeight="1"/>
    <row r="10" spans="1:256" s="3" customFormat="1" ht="13.5" customHeight="1">
      <c r="A10" s="81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13.5" customHeight="1">
      <c r="A11" s="81" t="s">
        <v>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="4" customFormat="1" ht="6" customHeight="1"/>
    <row r="13" spans="1:256" s="5" customFormat="1" ht="15.75">
      <c r="A13" s="82" t="s">
        <v>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93:102" s="6" customFormat="1" ht="15.75">
      <c r="CO14" s="7" t="s">
        <v>10</v>
      </c>
      <c r="CP14" s="83" t="s">
        <v>29</v>
      </c>
      <c r="CQ14" s="83"/>
      <c r="CR14" s="83"/>
      <c r="CS14" s="83"/>
      <c r="CT14" s="83"/>
      <c r="CU14" s="83"/>
      <c r="CV14" s="83"/>
      <c r="CW14" s="83"/>
      <c r="CX14" s="6" t="s">
        <v>11</v>
      </c>
    </row>
    <row r="15" s="4" customFormat="1" ht="6" customHeight="1"/>
    <row r="16" s="4" customFormat="1" ht="13.5" customHeight="1">
      <c r="FE16" s="8"/>
    </row>
    <row r="17" spans="1:256" s="9" customFormat="1" ht="45.75" customHeight="1">
      <c r="A17" s="85" t="s">
        <v>12</v>
      </c>
      <c r="B17" s="85"/>
      <c r="C17" s="85"/>
      <c r="D17" s="85"/>
      <c r="E17" s="85"/>
      <c r="F17" s="85"/>
      <c r="G17" s="85"/>
      <c r="H17" s="85" t="s">
        <v>13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0" t="s">
        <v>14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 t="s">
        <v>15</v>
      </c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0" customFormat="1" ht="15">
      <c r="A18" s="84">
        <v>1</v>
      </c>
      <c r="B18" s="84"/>
      <c r="C18" s="84"/>
      <c r="D18" s="84"/>
      <c r="E18" s="84"/>
      <c r="F18" s="84"/>
      <c r="G18" s="84"/>
      <c r="H18" s="84">
        <v>2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>
        <v>3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>
        <v>4</v>
      </c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1" customFormat="1" ht="15" customHeight="1">
      <c r="A19" s="78">
        <v>1</v>
      </c>
      <c r="B19" s="78"/>
      <c r="C19" s="78"/>
      <c r="D19" s="78"/>
      <c r="E19" s="78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8">
        <v>0</v>
      </c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>
        <v>48</v>
      </c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1" customFormat="1" ht="15" customHeight="1">
      <c r="A20" s="78">
        <v>2</v>
      </c>
      <c r="B20" s="78"/>
      <c r="C20" s="78"/>
      <c r="D20" s="78"/>
      <c r="E20" s="78"/>
      <c r="F20" s="78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8">
        <v>0</v>
      </c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>
        <v>48</v>
      </c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1" customFormat="1" ht="15" customHeight="1">
      <c r="A21" s="78">
        <v>3</v>
      </c>
      <c r="B21" s="78"/>
      <c r="C21" s="78"/>
      <c r="D21" s="78"/>
      <c r="E21" s="78"/>
      <c r="F21" s="78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8">
        <v>0</v>
      </c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>
        <v>48</v>
      </c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1" customFormat="1" ht="15" customHeight="1">
      <c r="A22" s="78">
        <v>4</v>
      </c>
      <c r="B22" s="78"/>
      <c r="C22" s="78"/>
      <c r="D22" s="78"/>
      <c r="E22" s="78"/>
      <c r="F22" s="78"/>
      <c r="G22" s="7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8">
        <v>0</v>
      </c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>
        <v>48</v>
      </c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1" customFormat="1" ht="15" customHeight="1">
      <c r="A23" s="78">
        <v>5</v>
      </c>
      <c r="B23" s="78"/>
      <c r="C23" s="78"/>
      <c r="D23" s="78"/>
      <c r="E23" s="78"/>
      <c r="F23" s="78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8">
        <v>0</v>
      </c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>
        <v>48</v>
      </c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1" customFormat="1" ht="15" customHeight="1">
      <c r="A24" s="78">
        <v>6</v>
      </c>
      <c r="B24" s="78"/>
      <c r="C24" s="78"/>
      <c r="D24" s="78"/>
      <c r="E24" s="78"/>
      <c r="F24" s="78"/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8">
        <v>0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>
        <v>48</v>
      </c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1" customFormat="1" ht="15" customHeight="1">
      <c r="A25" s="78">
        <v>7</v>
      </c>
      <c r="B25" s="78"/>
      <c r="C25" s="78"/>
      <c r="D25" s="78"/>
      <c r="E25" s="78"/>
      <c r="F25" s="78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8">
        <v>0</v>
      </c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>
        <v>48</v>
      </c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1" customFormat="1" ht="15" customHeight="1">
      <c r="A26" s="78">
        <v>8</v>
      </c>
      <c r="B26" s="78"/>
      <c r="C26" s="78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8">
        <v>0</v>
      </c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>
        <v>48</v>
      </c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1" customFormat="1" ht="15" customHeight="1">
      <c r="A27" s="78">
        <v>9</v>
      </c>
      <c r="B27" s="78"/>
      <c r="C27" s="78"/>
      <c r="D27" s="78"/>
      <c r="E27" s="78"/>
      <c r="F27" s="78"/>
      <c r="G27" s="78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8">
        <v>0</v>
      </c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>
        <v>48</v>
      </c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1" customFormat="1" ht="15" customHeight="1">
      <c r="A28" s="78">
        <v>10</v>
      </c>
      <c r="B28" s="78"/>
      <c r="C28" s="78"/>
      <c r="D28" s="78"/>
      <c r="E28" s="78"/>
      <c r="F28" s="78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8">
        <v>0</v>
      </c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>
        <v>49</v>
      </c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1" customFormat="1" ht="15" customHeight="1">
      <c r="A29" s="78">
        <v>11</v>
      </c>
      <c r="B29" s="78"/>
      <c r="C29" s="78"/>
      <c r="D29" s="78"/>
      <c r="E29" s="78"/>
      <c r="F29" s="78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8">
        <v>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>
        <v>49</v>
      </c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1" customFormat="1" ht="15" customHeight="1">
      <c r="A30" s="78">
        <v>12</v>
      </c>
      <c r="B30" s="78"/>
      <c r="C30" s="78"/>
      <c r="D30" s="78"/>
      <c r="E30" s="78"/>
      <c r="F30" s="78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8">
        <v>0</v>
      </c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>
        <v>49</v>
      </c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="4" customFormat="1" ht="15"/>
    <row r="32" s="4" customFormat="1" ht="15"/>
    <row r="33" spans="1:22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="4" customFormat="1" ht="15.75" customHeight="1">
      <c r="F34" s="1" t="s">
        <v>16</v>
      </c>
    </row>
  </sheetData>
  <sheetProtection/>
  <mergeCells count="60">
    <mergeCell ref="A10:FE10"/>
    <mergeCell ref="A11:FE11"/>
    <mergeCell ref="A13:FE13"/>
    <mergeCell ref="CP14:CW14"/>
    <mergeCell ref="A18:G18"/>
    <mergeCell ref="H18:BI18"/>
    <mergeCell ref="BJ18:DG18"/>
    <mergeCell ref="DH18:FE18"/>
    <mergeCell ref="A17:G17"/>
    <mergeCell ref="H17:BI17"/>
    <mergeCell ref="BJ17:DG17"/>
    <mergeCell ref="DH17:FE17"/>
    <mergeCell ref="A20:G20"/>
    <mergeCell ref="H20:BI20"/>
    <mergeCell ref="BJ20:DG20"/>
    <mergeCell ref="DH20:FE20"/>
    <mergeCell ref="A19:G19"/>
    <mergeCell ref="H19:BI19"/>
    <mergeCell ref="BJ19:DG19"/>
    <mergeCell ref="DH19:FE19"/>
    <mergeCell ref="A22:G22"/>
    <mergeCell ref="H22:BI22"/>
    <mergeCell ref="BJ22:DG22"/>
    <mergeCell ref="DH22:FE22"/>
    <mergeCell ref="A21:G21"/>
    <mergeCell ref="H21:BI21"/>
    <mergeCell ref="BJ21:DG21"/>
    <mergeCell ref="DH21:FE21"/>
    <mergeCell ref="A24:G24"/>
    <mergeCell ref="H24:BI24"/>
    <mergeCell ref="BJ24:DG24"/>
    <mergeCell ref="DH24:FE24"/>
    <mergeCell ref="A23:G23"/>
    <mergeCell ref="H23:BI23"/>
    <mergeCell ref="BJ23:DG23"/>
    <mergeCell ref="DH23:FE23"/>
    <mergeCell ref="A26:G26"/>
    <mergeCell ref="H26:BI26"/>
    <mergeCell ref="BJ26:DG26"/>
    <mergeCell ref="DH26:FE26"/>
    <mergeCell ref="A25:G25"/>
    <mergeCell ref="H25:BI25"/>
    <mergeCell ref="BJ25:DG25"/>
    <mergeCell ref="DH25:FE25"/>
    <mergeCell ref="A28:G28"/>
    <mergeCell ref="H28:BI28"/>
    <mergeCell ref="BJ28:DG28"/>
    <mergeCell ref="DH28:FE28"/>
    <mergeCell ref="A27:G27"/>
    <mergeCell ref="H27:BI27"/>
    <mergeCell ref="BJ27:DG27"/>
    <mergeCell ref="DH27:FE27"/>
    <mergeCell ref="A30:G30"/>
    <mergeCell ref="H30:BI30"/>
    <mergeCell ref="BJ30:DG30"/>
    <mergeCell ref="DH30:FE30"/>
    <mergeCell ref="A29:G29"/>
    <mergeCell ref="H29:BI29"/>
    <mergeCell ref="BJ29:DG29"/>
    <mergeCell ref="DH29:FE29"/>
  </mergeCells>
  <printOptions/>
  <pageMargins left="0.75" right="0.75" top="1" bottom="1" header="0.5" footer="0.5"/>
  <pageSetup fitToHeight="1" fitToWidth="1" horizontalDpi="200" verticalDpi="2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16"/>
  <sheetViews>
    <sheetView zoomScalePageLayoutView="0" workbookViewId="0" topLeftCell="A1">
      <selection activeCell="AK4" sqref="AK4:AX4"/>
    </sheetView>
  </sheetViews>
  <sheetFormatPr defaultColWidth="0.85546875" defaultRowHeight="12.75"/>
  <cols>
    <col min="1" max="16384" width="0.85546875" style="13" customWidth="1"/>
  </cols>
  <sheetData>
    <row r="1" spans="1:104" s="4" customFormat="1" ht="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="6" customFormat="1" ht="15" customHeight="1">
      <c r="A2" s="6" t="s">
        <v>185</v>
      </c>
    </row>
    <row r="3" s="6" customFormat="1" ht="15.75">
      <c r="A3" s="6" t="s">
        <v>186</v>
      </c>
    </row>
    <row r="4" spans="1:50" s="6" customFormat="1" ht="15.75">
      <c r="A4" s="6" t="s">
        <v>187</v>
      </c>
      <c r="AK4" s="166" t="s">
        <v>29</v>
      </c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</row>
    <row r="5" spans="1:105" s="6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X5" s="5"/>
      <c r="AY5" s="5"/>
      <c r="AZ5" s="5"/>
      <c r="BA5" s="5"/>
      <c r="BB5" s="5"/>
      <c r="BC5" s="5"/>
      <c r="BD5" s="5"/>
      <c r="BE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7"/>
    </row>
    <row r="6" spans="1:105" s="4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8"/>
    </row>
    <row r="7" spans="1:105" s="6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8"/>
    </row>
    <row r="8" spans="1:105" s="4" customFormat="1" ht="15">
      <c r="A8" s="92" t="s">
        <v>225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</row>
    <row r="9" spans="1:105" s="1" customFormat="1" ht="12">
      <c r="A9" s="77" t="s">
        <v>175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</row>
    <row r="10" spans="1:105" s="4" customFormat="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1" spans="1:105" s="4" customFormat="1" ht="30.75" customHeight="1">
      <c r="A11" s="80" t="s">
        <v>176</v>
      </c>
      <c r="B11" s="80"/>
      <c r="C11" s="80"/>
      <c r="D11" s="80"/>
      <c r="E11" s="80"/>
      <c r="F11" s="80"/>
      <c r="G11" s="85" t="s">
        <v>177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0" t="s">
        <v>43</v>
      </c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</row>
    <row r="12" spans="1:105" s="4" customFormat="1" ht="15">
      <c r="A12" s="84">
        <v>1</v>
      </c>
      <c r="B12" s="84"/>
      <c r="C12" s="84"/>
      <c r="D12" s="84"/>
      <c r="E12" s="84"/>
      <c r="F12" s="84"/>
      <c r="G12" s="163">
        <v>2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84">
        <v>3</v>
      </c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1:105" s="4" customFormat="1" ht="16.5" customHeight="1">
      <c r="A13" s="84">
        <v>1</v>
      </c>
      <c r="B13" s="84"/>
      <c r="C13" s="84"/>
      <c r="D13" s="84"/>
      <c r="E13" s="84"/>
      <c r="F13" s="84"/>
      <c r="G13" s="70"/>
      <c r="H13" s="162" t="s">
        <v>188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3" t="s">
        <v>178</v>
      </c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</row>
    <row r="14" spans="1:105" s="4" customFormat="1" ht="76.5" customHeight="1">
      <c r="A14" s="84"/>
      <c r="B14" s="84"/>
      <c r="C14" s="84"/>
      <c r="D14" s="84"/>
      <c r="E14" s="84"/>
      <c r="F14" s="84"/>
      <c r="G14" s="71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9">
        <v>0</v>
      </c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s="4" customFormat="1" ht="31.5" customHeight="1">
      <c r="A15" s="84">
        <v>2</v>
      </c>
      <c r="B15" s="84"/>
      <c r="C15" s="84"/>
      <c r="D15" s="84"/>
      <c r="E15" s="84"/>
      <c r="F15" s="84"/>
      <c r="G15" s="72"/>
      <c r="H15" s="162" t="s">
        <v>189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</row>
    <row r="16" spans="1:105" s="4" customFormat="1" ht="22.5" customHeight="1">
      <c r="A16" s="84"/>
      <c r="B16" s="84"/>
      <c r="C16" s="84"/>
      <c r="D16" s="84"/>
      <c r="E16" s="84"/>
      <c r="F16" s="84"/>
      <c r="G16" s="71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</row>
  </sheetData>
  <sheetProtection/>
  <mergeCells count="17">
    <mergeCell ref="BY14:DA14"/>
    <mergeCell ref="AK4:AX4"/>
    <mergeCell ref="A8:DA8"/>
    <mergeCell ref="A9:DA9"/>
    <mergeCell ref="A11:F11"/>
    <mergeCell ref="G11:BX11"/>
    <mergeCell ref="BY11:DA11"/>
    <mergeCell ref="A15:F16"/>
    <mergeCell ref="H15:BX16"/>
    <mergeCell ref="BY15:DA15"/>
    <mergeCell ref="BY16:DA16"/>
    <mergeCell ref="A12:F12"/>
    <mergeCell ref="G12:BX12"/>
    <mergeCell ref="BY12:DA12"/>
    <mergeCell ref="A13:F14"/>
    <mergeCell ref="H13:BX14"/>
    <mergeCell ref="BY13:DA1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27"/>
  <sheetViews>
    <sheetView zoomScale="130" zoomScaleNormal="130" zoomScalePageLayoutView="0" workbookViewId="0" topLeftCell="A28">
      <selection activeCell="I25" sqref="I25:BM25"/>
    </sheetView>
  </sheetViews>
  <sheetFormatPr defaultColWidth="0.85546875" defaultRowHeight="12.75"/>
  <cols>
    <col min="1" max="16384" width="0.85546875" style="13" customWidth="1"/>
  </cols>
  <sheetData>
    <row r="1" s="1" customFormat="1" ht="11.25" customHeight="1">
      <c r="BD1" s="1" t="s">
        <v>190</v>
      </c>
    </row>
    <row r="2" s="1" customFormat="1" ht="11.25" customHeight="1">
      <c r="BD2" s="1" t="s">
        <v>170</v>
      </c>
    </row>
    <row r="3" s="1" customFormat="1" ht="11.25" customHeight="1">
      <c r="BD3" s="1" t="s">
        <v>171</v>
      </c>
    </row>
    <row r="4" s="1" customFormat="1" ht="11.25" customHeight="1">
      <c r="BD4" s="1" t="s">
        <v>3</v>
      </c>
    </row>
    <row r="5" s="1" customFormat="1" ht="11.25" customHeight="1">
      <c r="BD5" s="1" t="s">
        <v>4</v>
      </c>
    </row>
    <row r="6" s="1" customFormat="1" ht="11.25" customHeight="1">
      <c r="BD6" s="1" t="s">
        <v>5</v>
      </c>
    </row>
    <row r="7" s="1" customFormat="1" ht="6" customHeight="1"/>
    <row r="8" s="2" customFormat="1" ht="11.25">
      <c r="BD8" s="2" t="s">
        <v>6</v>
      </c>
    </row>
    <row r="9" s="6" customFormat="1" ht="12.75" customHeight="1"/>
    <row r="10" s="4" customFormat="1" ht="12.75" customHeight="1"/>
    <row r="11" spans="1:105" s="4" customFormat="1" ht="31.5" customHeight="1">
      <c r="A11" s="164" t="s">
        <v>191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</row>
    <row r="12" spans="1:105" s="4" customFormat="1" ht="12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</row>
    <row r="13" spans="1:105" s="4" customFormat="1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</row>
    <row r="14" spans="1:105" s="6" customFormat="1" ht="30" customHeight="1">
      <c r="A14" s="100" t="s">
        <v>192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</row>
    <row r="15" spans="1:105" s="4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8"/>
    </row>
    <row r="16" s="4" customFormat="1" ht="13.5" customHeight="1"/>
    <row r="17" spans="1:105" s="73" customFormat="1" ht="45.75" customHeight="1">
      <c r="A17" s="80" t="s">
        <v>12</v>
      </c>
      <c r="B17" s="80"/>
      <c r="C17" s="80"/>
      <c r="D17" s="80"/>
      <c r="E17" s="80"/>
      <c r="F17" s="80"/>
      <c r="G17" s="80"/>
      <c r="H17" s="80" t="s">
        <v>135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 t="s">
        <v>193</v>
      </c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 t="s">
        <v>43</v>
      </c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</row>
    <row r="18" spans="1:105" s="4" customFormat="1" ht="33" customHeight="1">
      <c r="A18" s="161">
        <v>1</v>
      </c>
      <c r="B18" s="161"/>
      <c r="C18" s="161"/>
      <c r="D18" s="161"/>
      <c r="E18" s="161"/>
      <c r="F18" s="161"/>
      <c r="G18" s="161"/>
      <c r="H18" s="69"/>
      <c r="I18" s="162" t="s">
        <v>22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72" t="s">
        <v>194</v>
      </c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94">
        <f>'1.3'!BU12</f>
        <v>0</v>
      </c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</row>
    <row r="19" spans="1:105" s="4" customFormat="1" ht="33" customHeight="1">
      <c r="A19" s="161">
        <v>2</v>
      </c>
      <c r="B19" s="161"/>
      <c r="C19" s="161"/>
      <c r="D19" s="161"/>
      <c r="E19" s="161"/>
      <c r="F19" s="161"/>
      <c r="G19" s="161"/>
      <c r="H19" s="69"/>
      <c r="I19" s="162" t="s">
        <v>195</v>
      </c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72" t="s">
        <v>196</v>
      </c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97">
        <v>1</v>
      </c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</row>
    <row r="20" spans="1:105" s="4" customFormat="1" ht="46.5" customHeight="1">
      <c r="A20" s="161">
        <v>3</v>
      </c>
      <c r="B20" s="161"/>
      <c r="C20" s="161"/>
      <c r="D20" s="161"/>
      <c r="E20" s="161"/>
      <c r="F20" s="161"/>
      <c r="G20" s="161"/>
      <c r="H20" s="69"/>
      <c r="I20" s="162" t="s">
        <v>197</v>
      </c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72" t="s">
        <v>198</v>
      </c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94">
        <v>0.8975</v>
      </c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</row>
    <row r="21" spans="1:105" s="4" customFormat="1" ht="18.75" customHeight="1">
      <c r="A21" s="161">
        <v>4</v>
      </c>
      <c r="B21" s="161"/>
      <c r="C21" s="161"/>
      <c r="D21" s="161"/>
      <c r="E21" s="161"/>
      <c r="F21" s="161"/>
      <c r="G21" s="161"/>
      <c r="H21" s="69"/>
      <c r="I21" s="171" t="s">
        <v>199</v>
      </c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2" t="s">
        <v>200</v>
      </c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97">
        <v>0</v>
      </c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</row>
    <row r="22" spans="1:105" s="4" customFormat="1" ht="18.75" customHeight="1">
      <c r="A22" s="161">
        <v>5</v>
      </c>
      <c r="B22" s="161"/>
      <c r="C22" s="161"/>
      <c r="D22" s="161"/>
      <c r="E22" s="161"/>
      <c r="F22" s="161"/>
      <c r="G22" s="161"/>
      <c r="H22" s="69"/>
      <c r="I22" s="171" t="s">
        <v>201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2" t="s">
        <v>200</v>
      </c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97">
        <v>1</v>
      </c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</row>
    <row r="23" spans="1:105" s="4" customFormat="1" ht="18.75" customHeight="1">
      <c r="A23" s="161">
        <v>6</v>
      </c>
      <c r="B23" s="161"/>
      <c r="C23" s="161"/>
      <c r="D23" s="161"/>
      <c r="E23" s="161"/>
      <c r="F23" s="161"/>
      <c r="G23" s="161"/>
      <c r="H23" s="69"/>
      <c r="I23" s="171" t="s">
        <v>202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2" t="s">
        <v>200</v>
      </c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94">
        <v>1.01</v>
      </c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</row>
    <row r="24" spans="1:105" s="4" customFormat="1" ht="46.5" customHeight="1">
      <c r="A24" s="161">
        <v>7</v>
      </c>
      <c r="B24" s="161"/>
      <c r="C24" s="161"/>
      <c r="D24" s="161"/>
      <c r="E24" s="161"/>
      <c r="F24" s="161"/>
      <c r="G24" s="161"/>
      <c r="H24" s="69"/>
      <c r="I24" s="162" t="s">
        <v>203</v>
      </c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70" t="s">
        <v>204</v>
      </c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94">
        <v>0</v>
      </c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</row>
    <row r="25" spans="1:105" s="4" customFormat="1" ht="62.25" customHeight="1">
      <c r="A25" s="161">
        <v>8</v>
      </c>
      <c r="B25" s="161"/>
      <c r="C25" s="161"/>
      <c r="D25" s="161"/>
      <c r="E25" s="161"/>
      <c r="F25" s="161"/>
      <c r="G25" s="161"/>
      <c r="H25" s="69"/>
      <c r="I25" s="162" t="s">
        <v>205</v>
      </c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70" t="s">
        <v>204</v>
      </c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94" t="s">
        <v>50</v>
      </c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</row>
    <row r="26" spans="1:105" s="4" customFormat="1" ht="46.5" customHeight="1">
      <c r="A26" s="161">
        <v>9</v>
      </c>
      <c r="B26" s="161"/>
      <c r="C26" s="161"/>
      <c r="D26" s="161"/>
      <c r="E26" s="161"/>
      <c r="F26" s="161"/>
      <c r="G26" s="161"/>
      <c r="H26" s="69"/>
      <c r="I26" s="162" t="s">
        <v>206</v>
      </c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70" t="s">
        <v>204</v>
      </c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94">
        <v>0</v>
      </c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</row>
    <row r="27" spans="1:105" s="4" customFormat="1" ht="46.5" customHeight="1">
      <c r="A27" s="161">
        <v>10</v>
      </c>
      <c r="B27" s="161"/>
      <c r="C27" s="161"/>
      <c r="D27" s="161"/>
      <c r="E27" s="161"/>
      <c r="F27" s="161"/>
      <c r="G27" s="161"/>
      <c r="H27" s="69"/>
      <c r="I27" s="162" t="s">
        <v>207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70" t="s">
        <v>204</v>
      </c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94">
        <v>0</v>
      </c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</row>
  </sheetData>
  <sheetProtection/>
  <mergeCells count="46">
    <mergeCell ref="A11:DA11"/>
    <mergeCell ref="A14:DA14"/>
    <mergeCell ref="A17:G17"/>
    <mergeCell ref="H17:BM17"/>
    <mergeCell ref="BN17:CG17"/>
    <mergeCell ref="CH17:DA17"/>
    <mergeCell ref="A19:G19"/>
    <mergeCell ref="I19:BM19"/>
    <mergeCell ref="BN19:CG19"/>
    <mergeCell ref="CH19:DA19"/>
    <mergeCell ref="A18:G18"/>
    <mergeCell ref="I18:BM18"/>
    <mergeCell ref="BN18:CG18"/>
    <mergeCell ref="CH18:DA18"/>
    <mergeCell ref="A21:G21"/>
    <mergeCell ref="I21:BM21"/>
    <mergeCell ref="BN21:CG21"/>
    <mergeCell ref="CH21:DA21"/>
    <mergeCell ref="A20:G20"/>
    <mergeCell ref="I20:BM20"/>
    <mergeCell ref="BN20:CG20"/>
    <mergeCell ref="CH20:DA20"/>
    <mergeCell ref="A23:G23"/>
    <mergeCell ref="I23:BM23"/>
    <mergeCell ref="BN23:CG23"/>
    <mergeCell ref="CH23:DA23"/>
    <mergeCell ref="A22:G22"/>
    <mergeCell ref="I22:BM22"/>
    <mergeCell ref="BN22:CG22"/>
    <mergeCell ref="CH22:DA22"/>
    <mergeCell ref="A25:G25"/>
    <mergeCell ref="I25:BM25"/>
    <mergeCell ref="BN25:CG25"/>
    <mergeCell ref="CH25:DA25"/>
    <mergeCell ref="A24:G24"/>
    <mergeCell ref="I24:BM24"/>
    <mergeCell ref="BN24:CG24"/>
    <mergeCell ref="CH24:DA24"/>
    <mergeCell ref="A27:G27"/>
    <mergeCell ref="I27:BM27"/>
    <mergeCell ref="BN27:CG27"/>
    <mergeCell ref="CH27:DA27"/>
    <mergeCell ref="A26:G26"/>
    <mergeCell ref="I26:BM26"/>
    <mergeCell ref="BN26:CG26"/>
    <mergeCell ref="CH26:DA26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A16"/>
  <sheetViews>
    <sheetView zoomScalePageLayoutView="0" workbookViewId="0" topLeftCell="A25">
      <selection activeCell="A17" sqref="A17:IV20"/>
    </sheetView>
  </sheetViews>
  <sheetFormatPr defaultColWidth="0.85546875" defaultRowHeight="12.75"/>
  <cols>
    <col min="1" max="16384" width="0.85546875" style="13" customWidth="1"/>
  </cols>
  <sheetData>
    <row r="1" s="4" customFormat="1" ht="3" customHeight="1"/>
    <row r="2" s="6" customFormat="1" ht="15.75">
      <c r="A2" s="6" t="s">
        <v>208</v>
      </c>
    </row>
    <row r="3" s="4" customFormat="1" ht="9" customHeight="1"/>
    <row r="4" s="4" customFormat="1" ht="15">
      <c r="DA4" s="8"/>
    </row>
    <row r="5" spans="1:105" s="4" customFormat="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s="4" customFormat="1" ht="45.75" customHeight="1">
      <c r="A6" s="85" t="s">
        <v>177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0" t="s">
        <v>193</v>
      </c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5" t="s">
        <v>43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</row>
    <row r="7" spans="1:105" s="4" customFormat="1" ht="132" customHeight="1">
      <c r="A7" s="74"/>
      <c r="B7" s="162" t="s">
        <v>209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4" t="s">
        <v>210</v>
      </c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</row>
    <row r="8" spans="1:105" s="4" customFormat="1" ht="89.25" customHeight="1">
      <c r="A8" s="24"/>
      <c r="B8" s="162" t="s">
        <v>211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4" t="s">
        <v>212</v>
      </c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</row>
    <row r="9" spans="1:105" s="4" customFormat="1" ht="46.5" customHeight="1">
      <c r="A9" s="24"/>
      <c r="B9" s="162" t="s">
        <v>213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4" t="s">
        <v>214</v>
      </c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</row>
    <row r="10" spans="1:105" s="4" customFormat="1" ht="46.5" customHeight="1">
      <c r="A10" s="24"/>
      <c r="B10" s="162" t="s">
        <v>215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4" t="s">
        <v>216</v>
      </c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</row>
    <row r="11" spans="1:105" s="4" customFormat="1" ht="30.75" customHeight="1">
      <c r="A11" s="75"/>
      <c r="B11" s="162" t="s">
        <v>217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73" t="s">
        <v>218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5">
        <v>0</v>
      </c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</row>
    <row r="12" spans="1:105" s="4" customFormat="1" ht="73.5" customHeight="1">
      <c r="A12" s="75"/>
      <c r="B12" s="162" t="s">
        <v>219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73" t="s">
        <v>218</v>
      </c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4" t="s">
        <v>220</v>
      </c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</row>
    <row r="13" spans="1:105" s="4" customFormat="1" ht="30.75" customHeight="1">
      <c r="A13" s="75"/>
      <c r="B13" s="162" t="s">
        <v>221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73" t="s">
        <v>218</v>
      </c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4" t="s">
        <v>222</v>
      </c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</row>
    <row r="14" spans="1:105" s="4" customFormat="1" ht="30.75" customHeight="1">
      <c r="A14" s="75"/>
      <c r="B14" s="162" t="s">
        <v>223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73" t="s">
        <v>218</v>
      </c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4" t="s">
        <v>222</v>
      </c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</row>
    <row r="15" spans="1:105" s="4" customFormat="1" ht="30.75" customHeight="1">
      <c r="A15" s="75"/>
      <c r="B15" s="162" t="s">
        <v>224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73" t="s">
        <v>218</v>
      </c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5">
        <v>0</v>
      </c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</row>
    <row r="16" spans="1:105" s="4" customFormat="1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</sheetData>
  <sheetProtection/>
  <mergeCells count="30">
    <mergeCell ref="A6:BE6"/>
    <mergeCell ref="BF6:CB6"/>
    <mergeCell ref="CC6:DA6"/>
    <mergeCell ref="B7:BE7"/>
    <mergeCell ref="BF7:CB7"/>
    <mergeCell ref="CC7:DA7"/>
    <mergeCell ref="B8:BE8"/>
    <mergeCell ref="BF8:CB8"/>
    <mergeCell ref="CC8:DA8"/>
    <mergeCell ref="B9:BE9"/>
    <mergeCell ref="BF9:CB9"/>
    <mergeCell ref="CC9:DA9"/>
    <mergeCell ref="B10:BE10"/>
    <mergeCell ref="BF10:CB10"/>
    <mergeCell ref="CC10:DA10"/>
    <mergeCell ref="B11:BE11"/>
    <mergeCell ref="BF11:CB11"/>
    <mergeCell ref="CC11:DA11"/>
    <mergeCell ref="B12:BE12"/>
    <mergeCell ref="BF12:CB12"/>
    <mergeCell ref="CC12:DA12"/>
    <mergeCell ref="B13:BE13"/>
    <mergeCell ref="BF13:CB13"/>
    <mergeCell ref="CC13:DA13"/>
    <mergeCell ref="B14:BE14"/>
    <mergeCell ref="BF14:CB14"/>
    <mergeCell ref="CC14:DA14"/>
    <mergeCell ref="B15:BE15"/>
    <mergeCell ref="BF15:CB15"/>
    <mergeCell ref="CC15:DA15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X10"/>
  <sheetViews>
    <sheetView zoomScalePageLayoutView="0" workbookViewId="0" topLeftCell="A1">
      <selection activeCell="A12" sqref="A12:IV13"/>
    </sheetView>
  </sheetViews>
  <sheetFormatPr defaultColWidth="0.85546875" defaultRowHeight="12.75"/>
  <cols>
    <col min="1" max="16384" width="0.85546875" style="13" customWidth="1"/>
  </cols>
  <sheetData>
    <row r="1" s="4" customFormat="1" ht="15">
      <c r="DX1" s="8"/>
    </row>
    <row r="2" s="4" customFormat="1" ht="15">
      <c r="DX2" s="8"/>
    </row>
    <row r="3" spans="1:128" s="6" customFormat="1" ht="15.75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</row>
    <row r="4" spans="1:128" s="4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76" t="s">
        <v>225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28" s="1" customFormat="1" ht="1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AA5" s="86" t="s">
        <v>18</v>
      </c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</row>
    <row r="6" s="4" customFormat="1" ht="13.5" customHeight="1"/>
    <row r="7" spans="1:128" s="4" customFormat="1" ht="15">
      <c r="A7" s="15"/>
      <c r="B7" s="16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87" t="s">
        <v>29</v>
      </c>
      <c r="AO7" s="87"/>
      <c r="AP7" s="87"/>
      <c r="AQ7" s="87"/>
      <c r="AR7" s="87"/>
      <c r="AS7" s="87"/>
      <c r="AT7" s="87"/>
      <c r="AU7" s="87"/>
      <c r="AV7" s="16" t="s">
        <v>20</v>
      </c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7"/>
      <c r="CU7" s="18"/>
      <c r="CV7" s="88">
        <f>MAX('1.1'!DH19:FE30)</f>
        <v>49</v>
      </c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9"/>
    </row>
    <row r="8" spans="1:128" s="4" customFormat="1" ht="15">
      <c r="A8" s="2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21"/>
      <c r="CU8" s="22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23"/>
    </row>
    <row r="9" spans="1:128" s="4" customFormat="1" ht="16.5">
      <c r="A9" s="24"/>
      <c r="B9" s="25" t="s">
        <v>21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7"/>
      <c r="CU9" s="24"/>
      <c r="CV9" s="89">
        <f>SUM('1.1'!BJ19:DG30)</f>
        <v>0</v>
      </c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27"/>
    </row>
    <row r="10" spans="1:128" s="4" customFormat="1" ht="16.5">
      <c r="A10" s="24"/>
      <c r="B10" s="25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7"/>
      <c r="CU10" s="24"/>
      <c r="CV10" s="90">
        <f>CV9/CV7</f>
        <v>0</v>
      </c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27"/>
    </row>
    <row r="12" ht="3" customHeight="1"/>
  </sheetData>
  <sheetProtection/>
  <mergeCells count="7">
    <mergeCell ref="A3:DX3"/>
    <mergeCell ref="AA4:CX4"/>
    <mergeCell ref="AA5:CX5"/>
    <mergeCell ref="AN7:AU7"/>
    <mergeCell ref="CV7:DW8"/>
    <mergeCell ref="CV9:DW9"/>
    <mergeCell ref="CV10:DW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D18"/>
  <sheetViews>
    <sheetView zoomScalePageLayoutView="0" workbookViewId="0" topLeftCell="A1">
      <selection activeCell="A19" sqref="A19:IV20"/>
    </sheetView>
  </sheetViews>
  <sheetFormatPr defaultColWidth="0.85546875" defaultRowHeight="12.75"/>
  <cols>
    <col min="1" max="63" width="0.85546875" style="13" customWidth="1"/>
    <col min="64" max="72" width="0" style="13" hidden="1" customWidth="1"/>
    <col min="73" max="99" width="0.85546875" style="13" customWidth="1"/>
    <col min="100" max="108" width="0" style="13" hidden="1" customWidth="1"/>
    <col min="109" max="16384" width="0.85546875" style="13" customWidth="1"/>
  </cols>
  <sheetData>
    <row r="1" s="2" customFormat="1" ht="11.25">
      <c r="DD1" s="28" t="s">
        <v>6</v>
      </c>
    </row>
    <row r="2" s="2" customFormat="1" ht="6" customHeight="1">
      <c r="DD2" s="28"/>
    </row>
    <row r="3" ht="15">
      <c r="DD3" s="29"/>
    </row>
    <row r="4" s="4" customFormat="1" ht="15"/>
    <row r="5" spans="1:108" s="6" customFormat="1" ht="46.5" customHeight="1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</row>
    <row r="6" spans="1:108" s="4" customFormat="1" ht="15">
      <c r="A6" s="92" t="s">
        <v>225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</row>
    <row r="7" spans="1:108" s="1" customFormat="1" ht="12.75" customHeight="1">
      <c r="A7" s="77" t="s">
        <v>18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</row>
    <row r="8" s="4" customFormat="1" ht="13.5" customHeight="1"/>
    <row r="9" spans="1:108" s="4" customFormat="1" ht="20.25" customHeight="1">
      <c r="A9" s="80" t="s">
        <v>24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 t="s">
        <v>25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 t="s">
        <v>26</v>
      </c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5" t="s">
        <v>27</v>
      </c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4" customFormat="1" ht="17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98" t="s">
        <v>28</v>
      </c>
      <c r="BM10" s="98"/>
      <c r="BN10" s="98"/>
      <c r="BO10" s="98"/>
      <c r="BP10" s="98"/>
      <c r="BQ10" s="98"/>
      <c r="BR10" s="98"/>
      <c r="BS10" s="98"/>
      <c r="BT10" s="98"/>
      <c r="BU10" s="98" t="s">
        <v>29</v>
      </c>
      <c r="BV10" s="98"/>
      <c r="BW10" s="98"/>
      <c r="BX10" s="98"/>
      <c r="BY10" s="98"/>
      <c r="BZ10" s="98"/>
      <c r="CA10" s="98"/>
      <c r="CB10" s="98"/>
      <c r="CC10" s="98"/>
      <c r="CD10" s="98" t="s">
        <v>226</v>
      </c>
      <c r="CE10" s="98"/>
      <c r="CF10" s="98"/>
      <c r="CG10" s="98"/>
      <c r="CH10" s="98"/>
      <c r="CI10" s="98"/>
      <c r="CJ10" s="98"/>
      <c r="CK10" s="98"/>
      <c r="CL10" s="98"/>
      <c r="CM10" s="98" t="s">
        <v>227</v>
      </c>
      <c r="CN10" s="98"/>
      <c r="CO10" s="98"/>
      <c r="CP10" s="98"/>
      <c r="CQ10" s="98"/>
      <c r="CR10" s="98"/>
      <c r="CS10" s="98"/>
      <c r="CT10" s="98"/>
      <c r="CU10" s="98"/>
      <c r="CV10" s="98" t="s">
        <v>29</v>
      </c>
      <c r="CW10" s="98"/>
      <c r="CX10" s="98"/>
      <c r="CY10" s="98"/>
      <c r="CZ10" s="98"/>
      <c r="DA10" s="98"/>
      <c r="DB10" s="98"/>
      <c r="DC10" s="98"/>
      <c r="DD10" s="98"/>
    </row>
    <row r="11" spans="1:108" s="4" customFormat="1" ht="24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99" t="s">
        <v>30</v>
      </c>
      <c r="BM11" s="99"/>
      <c r="BN11" s="99"/>
      <c r="BO11" s="99"/>
      <c r="BP11" s="99"/>
      <c r="BQ11" s="99"/>
      <c r="BR11" s="99"/>
      <c r="BS11" s="99"/>
      <c r="BT11" s="99"/>
      <c r="BU11" s="99" t="s">
        <v>30</v>
      </c>
      <c r="BV11" s="99"/>
      <c r="BW11" s="99"/>
      <c r="BX11" s="99"/>
      <c r="BY11" s="99"/>
      <c r="BZ11" s="99"/>
      <c r="CA11" s="99"/>
      <c r="CB11" s="99"/>
      <c r="CC11" s="99"/>
      <c r="CD11" s="99" t="s">
        <v>30</v>
      </c>
      <c r="CE11" s="99"/>
      <c r="CF11" s="99"/>
      <c r="CG11" s="99"/>
      <c r="CH11" s="99"/>
      <c r="CI11" s="99"/>
      <c r="CJ11" s="99"/>
      <c r="CK11" s="99"/>
      <c r="CL11" s="99"/>
      <c r="CM11" s="99" t="s">
        <v>30</v>
      </c>
      <c r="CN11" s="99"/>
      <c r="CO11" s="99"/>
      <c r="CP11" s="99"/>
      <c r="CQ11" s="99"/>
      <c r="CR11" s="99"/>
      <c r="CS11" s="99"/>
      <c r="CT11" s="99"/>
      <c r="CU11" s="99"/>
      <c r="CV11" s="99" t="s">
        <v>30</v>
      </c>
      <c r="CW11" s="99"/>
      <c r="CX11" s="99"/>
      <c r="CY11" s="99"/>
      <c r="CZ11" s="99"/>
      <c r="DA11" s="99"/>
      <c r="DB11" s="99"/>
      <c r="DC11" s="99"/>
      <c r="DD11" s="99"/>
    </row>
    <row r="12" spans="1:108" s="4" customFormat="1" ht="90" customHeight="1">
      <c r="A12" s="15"/>
      <c r="B12" s="95" t="s">
        <v>22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4">
        <v>0.10162</v>
      </c>
      <c r="BM12" s="94"/>
      <c r="BN12" s="94"/>
      <c r="BO12" s="94"/>
      <c r="BP12" s="94"/>
      <c r="BQ12" s="94"/>
      <c r="BR12" s="94"/>
      <c r="BS12" s="94"/>
      <c r="BT12" s="94"/>
      <c r="BU12" s="94">
        <f>'1.2'!CV10</f>
        <v>0</v>
      </c>
      <c r="BV12" s="94"/>
      <c r="BW12" s="94"/>
      <c r="BX12" s="94"/>
      <c r="BY12" s="94"/>
      <c r="BZ12" s="94"/>
      <c r="CA12" s="94"/>
      <c r="CB12" s="94"/>
      <c r="CC12" s="94"/>
      <c r="CD12" s="94">
        <f>BU12*0.985</f>
        <v>0</v>
      </c>
      <c r="CE12" s="94"/>
      <c r="CF12" s="94"/>
      <c r="CG12" s="94"/>
      <c r="CH12" s="94"/>
      <c r="CI12" s="94"/>
      <c r="CJ12" s="94"/>
      <c r="CK12" s="94"/>
      <c r="CL12" s="94"/>
      <c r="CM12" s="94">
        <f>CD12*0.985</f>
        <v>0</v>
      </c>
      <c r="CN12" s="94"/>
      <c r="CO12" s="94"/>
      <c r="CP12" s="94"/>
      <c r="CQ12" s="94"/>
      <c r="CR12" s="94"/>
      <c r="CS12" s="94"/>
      <c r="CT12" s="94"/>
      <c r="CU12" s="94"/>
      <c r="CV12" s="94">
        <f>CM12*0.985</f>
        <v>0</v>
      </c>
      <c r="CW12" s="94"/>
      <c r="CX12" s="94"/>
      <c r="CY12" s="94"/>
      <c r="CZ12" s="94"/>
      <c r="DA12" s="94"/>
      <c r="DB12" s="94"/>
      <c r="DC12" s="94"/>
      <c r="DD12" s="94"/>
    </row>
    <row r="13" spans="1:108" s="4" customFormat="1" ht="77.25" customHeight="1">
      <c r="A13" s="15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4">
        <v>1.01</v>
      </c>
      <c r="BM13" s="94"/>
      <c r="BN13" s="94"/>
      <c r="BO13" s="94"/>
      <c r="BP13" s="94"/>
      <c r="BQ13" s="94"/>
      <c r="BR13" s="94"/>
      <c r="BS13" s="94"/>
      <c r="BT13" s="94"/>
      <c r="BU13" s="97">
        <v>1</v>
      </c>
      <c r="BV13" s="97"/>
      <c r="BW13" s="97"/>
      <c r="BX13" s="97"/>
      <c r="BY13" s="97"/>
      <c r="BZ13" s="97"/>
      <c r="CA13" s="97"/>
      <c r="CB13" s="97"/>
      <c r="CC13" s="97"/>
      <c r="CD13" s="97">
        <v>1</v>
      </c>
      <c r="CE13" s="97"/>
      <c r="CF13" s="97"/>
      <c r="CG13" s="97"/>
      <c r="CH13" s="97"/>
      <c r="CI13" s="97"/>
      <c r="CJ13" s="97"/>
      <c r="CK13" s="97"/>
      <c r="CL13" s="97"/>
      <c r="CM13" s="97">
        <v>1</v>
      </c>
      <c r="CN13" s="97"/>
      <c r="CO13" s="97"/>
      <c r="CP13" s="97"/>
      <c r="CQ13" s="97"/>
      <c r="CR13" s="97"/>
      <c r="CS13" s="97"/>
      <c r="CT13" s="97"/>
      <c r="CU13" s="97"/>
      <c r="CV13" s="94">
        <v>1.01</v>
      </c>
      <c r="CW13" s="94"/>
      <c r="CX13" s="94"/>
      <c r="CY13" s="94"/>
      <c r="CZ13" s="94"/>
      <c r="DA13" s="94"/>
      <c r="DB13" s="94"/>
      <c r="DC13" s="94"/>
      <c r="DD13" s="94"/>
    </row>
    <row r="14" spans="1:108" s="4" customFormat="1" ht="105" customHeight="1">
      <c r="A14" s="15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4">
        <v>1.01</v>
      </c>
      <c r="BM14" s="94"/>
      <c r="BN14" s="94"/>
      <c r="BO14" s="94"/>
      <c r="BP14" s="94"/>
      <c r="BQ14" s="94"/>
      <c r="BR14" s="94"/>
      <c r="BS14" s="94"/>
      <c r="BT14" s="94"/>
      <c r="BU14" s="93">
        <v>0.8975</v>
      </c>
      <c r="BV14" s="93"/>
      <c r="BW14" s="93"/>
      <c r="BX14" s="93"/>
      <c r="BY14" s="93"/>
      <c r="BZ14" s="93"/>
      <c r="CA14" s="93"/>
      <c r="CB14" s="93"/>
      <c r="CC14" s="93"/>
      <c r="CD14" s="93">
        <f>BU14</f>
        <v>0.8975</v>
      </c>
      <c r="CE14" s="93"/>
      <c r="CF14" s="93"/>
      <c r="CG14" s="93"/>
      <c r="CH14" s="93"/>
      <c r="CI14" s="93"/>
      <c r="CJ14" s="93"/>
      <c r="CK14" s="93"/>
      <c r="CL14" s="93"/>
      <c r="CM14" s="93">
        <f>CD14</f>
        <v>0.8975</v>
      </c>
      <c r="CN14" s="93"/>
      <c r="CO14" s="93"/>
      <c r="CP14" s="93"/>
      <c r="CQ14" s="93"/>
      <c r="CR14" s="93"/>
      <c r="CS14" s="93"/>
      <c r="CT14" s="93"/>
      <c r="CU14" s="93"/>
      <c r="CV14" s="94">
        <v>1.01</v>
      </c>
      <c r="CW14" s="94"/>
      <c r="CX14" s="94"/>
      <c r="CY14" s="94"/>
      <c r="CZ14" s="94"/>
      <c r="DA14" s="94"/>
      <c r="DB14" s="94"/>
      <c r="DC14" s="94"/>
      <c r="DD14" s="94"/>
    </row>
    <row r="15" spans="1:108" s="4" customFormat="1" ht="3" customHeight="1">
      <c r="A15" s="1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</row>
    <row r="16" spans="1:108" s="1" customFormat="1" ht="26.25" customHeight="1">
      <c r="A16" s="91" t="s">
        <v>33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</row>
    <row r="17" spans="1:108" s="1" customFormat="1" ht="12" customHeight="1">
      <c r="A17" s="91" t="s">
        <v>34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</row>
    <row r="18" spans="1:105" s="4" customFormat="1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ht="3" customHeight="1"/>
  </sheetData>
  <sheetProtection/>
  <mergeCells count="43">
    <mergeCell ref="A5:DD5"/>
    <mergeCell ref="A6:DD6"/>
    <mergeCell ref="A7:DD7"/>
    <mergeCell ref="A9:X11"/>
    <mergeCell ref="Y9:AR11"/>
    <mergeCell ref="AS9:BK11"/>
    <mergeCell ref="BL9:DD9"/>
    <mergeCell ref="BL10:BT10"/>
    <mergeCell ref="BU10:CC10"/>
    <mergeCell ref="CD10:CL10"/>
    <mergeCell ref="CM10:CU10"/>
    <mergeCell ref="CV10:DD10"/>
    <mergeCell ref="BL11:BT11"/>
    <mergeCell ref="BU11:CC11"/>
    <mergeCell ref="CD11:CL11"/>
    <mergeCell ref="CM11:CU11"/>
    <mergeCell ref="CV11:DD11"/>
    <mergeCell ref="BU12:CC12"/>
    <mergeCell ref="CD12:CL12"/>
    <mergeCell ref="CM12:CU12"/>
    <mergeCell ref="CV12:DD12"/>
    <mergeCell ref="B12:X12"/>
    <mergeCell ref="Y12:AR12"/>
    <mergeCell ref="AS12:BK12"/>
    <mergeCell ref="BL12:BT12"/>
    <mergeCell ref="BU13:CC13"/>
    <mergeCell ref="CD13:CL13"/>
    <mergeCell ref="CM13:CU13"/>
    <mergeCell ref="CV13:DD13"/>
    <mergeCell ref="B13:X13"/>
    <mergeCell ref="Y13:AR13"/>
    <mergeCell ref="AS13:BK13"/>
    <mergeCell ref="BL13:BT13"/>
    <mergeCell ref="BU14:CC14"/>
    <mergeCell ref="CD14:CL14"/>
    <mergeCell ref="CM14:CU14"/>
    <mergeCell ref="CV14:DD14"/>
    <mergeCell ref="B14:X14"/>
    <mergeCell ref="Y14:AR14"/>
    <mergeCell ref="AS14:BK14"/>
    <mergeCell ref="BL14:BT14"/>
    <mergeCell ref="A16:DD16"/>
    <mergeCell ref="A17:D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D59"/>
  <sheetViews>
    <sheetView zoomScalePageLayoutView="0" workbookViewId="0" topLeftCell="A55">
      <selection activeCell="A61" sqref="A61:IV62"/>
    </sheetView>
  </sheetViews>
  <sheetFormatPr defaultColWidth="0.85546875" defaultRowHeight="12.75"/>
  <cols>
    <col min="1" max="16384" width="0.85546875" style="13" customWidth="1"/>
  </cols>
  <sheetData>
    <row r="1" s="1" customFormat="1" ht="12" customHeight="1">
      <c r="BG1" s="1" t="s">
        <v>35</v>
      </c>
    </row>
    <row r="2" s="1" customFormat="1" ht="12">
      <c r="BG2" s="1" t="s">
        <v>1</v>
      </c>
    </row>
    <row r="3" s="1" customFormat="1" ht="12">
      <c r="BG3" s="1" t="s">
        <v>2</v>
      </c>
    </row>
    <row r="4" s="34" customFormat="1" ht="12">
      <c r="BG4" s="1" t="s">
        <v>3</v>
      </c>
    </row>
    <row r="5" s="34" customFormat="1" ht="12">
      <c r="BG5" s="1" t="s">
        <v>4</v>
      </c>
    </row>
    <row r="6" s="34" customFormat="1" ht="12">
      <c r="BG6" s="1" t="s">
        <v>5</v>
      </c>
    </row>
    <row r="7" s="34" customFormat="1" ht="6" customHeight="1">
      <c r="BG7" s="1"/>
    </row>
    <row r="8" s="2" customFormat="1" ht="11.25">
      <c r="BG8" s="2" t="s">
        <v>6</v>
      </c>
    </row>
    <row r="9" s="34" customFormat="1" ht="15" customHeight="1"/>
    <row r="10" spans="1:108" s="35" customFormat="1" ht="15.75">
      <c r="A10" s="121" t="s">
        <v>36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1:108" s="35" customFormat="1" ht="15" customHeight="1">
      <c r="A11" s="121" t="s">
        <v>37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</row>
    <row r="12" spans="1:108" s="35" customFormat="1" ht="15" customHeight="1">
      <c r="A12" s="121" t="s">
        <v>38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</row>
    <row r="13" spans="1:108" s="35" customFormat="1" ht="15" customHeight="1">
      <c r="A13" s="121" t="s">
        <v>39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</row>
    <row r="14" ht="8.25" customHeight="1"/>
    <row r="15" ht="15">
      <c r="DD15" s="29"/>
    </row>
    <row r="16" ht="12" customHeight="1"/>
    <row r="17" spans="1:108" ht="15.75">
      <c r="A17" s="121" t="s">
        <v>40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</row>
    <row r="18" spans="11:98" s="33" customFormat="1" ht="16.5" customHeight="1">
      <c r="K18" s="122" t="s">
        <v>225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</row>
    <row r="19" spans="11:98" s="36" customFormat="1" ht="13.5" customHeight="1">
      <c r="K19" s="123" t="s">
        <v>41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</row>
    <row r="20" ht="3.75" customHeight="1"/>
    <row r="21" spans="1:108" s="37" customFormat="1" ht="15">
      <c r="A21" s="124" t="s">
        <v>42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6"/>
      <c r="AT21" s="130" t="s">
        <v>43</v>
      </c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2"/>
      <c r="BR21" s="124" t="s">
        <v>44</v>
      </c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6"/>
      <c r="CE21" s="124" t="s">
        <v>45</v>
      </c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6"/>
      <c r="CR21" s="124" t="s">
        <v>46</v>
      </c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1:108" s="37" customFormat="1" ht="45.7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9"/>
      <c r="AT22" s="130" t="s">
        <v>47</v>
      </c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2"/>
      <c r="BF22" s="130" t="s">
        <v>48</v>
      </c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2"/>
      <c r="BR22" s="127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9"/>
      <c r="CE22" s="127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9"/>
      <c r="CR22" s="127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38" customFormat="1" ht="15">
      <c r="A23" s="118">
        <v>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20"/>
      <c r="AT23" s="118">
        <v>2</v>
      </c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20"/>
      <c r="BF23" s="118">
        <v>3</v>
      </c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20"/>
      <c r="BR23" s="118">
        <v>4</v>
      </c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20"/>
      <c r="CE23" s="118">
        <v>5</v>
      </c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20"/>
      <c r="CR23" s="118">
        <v>6</v>
      </c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20"/>
    </row>
    <row r="24" spans="1:108" ht="72.75" customHeight="1">
      <c r="A24" s="39"/>
      <c r="B24" s="105" t="s">
        <v>49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6"/>
      <c r="AT24" s="102" t="s">
        <v>50</v>
      </c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4"/>
      <c r="BF24" s="102" t="s">
        <v>50</v>
      </c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4"/>
      <c r="BR24" s="102" t="s">
        <v>50</v>
      </c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4"/>
      <c r="CE24" s="102" t="s">
        <v>50</v>
      </c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4"/>
      <c r="CR24" s="102">
        <v>2</v>
      </c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ht="15">
      <c r="A25" s="39"/>
      <c r="B25" s="105" t="s">
        <v>51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6"/>
      <c r="AT25" s="102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4"/>
      <c r="BF25" s="102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4"/>
      <c r="BR25" s="102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4"/>
      <c r="CE25" s="102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4"/>
      <c r="CR25" s="102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s="41" customFormat="1" ht="15">
      <c r="A26" s="40"/>
      <c r="B26" s="112" t="s">
        <v>52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3"/>
      <c r="AT26" s="114">
        <v>0.2</v>
      </c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9"/>
      <c r="BF26" s="114">
        <v>0.2</v>
      </c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9"/>
      <c r="BR26" s="107">
        <v>100</v>
      </c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9"/>
      <c r="CE26" s="107" t="s">
        <v>53</v>
      </c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9"/>
      <c r="CR26" s="107">
        <v>2</v>
      </c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ht="57.75" customHeight="1">
      <c r="A27" s="42"/>
      <c r="B27" s="115" t="s">
        <v>54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110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11"/>
      <c r="BF27" s="110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11"/>
      <c r="BR27" s="110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11"/>
      <c r="CE27" s="110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11"/>
      <c r="CR27" s="110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11"/>
    </row>
    <row r="28" spans="1:108" s="41" customFormat="1" ht="15">
      <c r="A28" s="40"/>
      <c r="B28" s="112" t="s">
        <v>55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3"/>
      <c r="AT28" s="107">
        <v>8</v>
      </c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9"/>
      <c r="BF28" s="107">
        <v>8</v>
      </c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9"/>
      <c r="BR28" s="107">
        <v>100</v>
      </c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9"/>
      <c r="CE28" s="107" t="s">
        <v>53</v>
      </c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9"/>
      <c r="CR28" s="107">
        <v>2</v>
      </c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ht="71.25" customHeight="1">
      <c r="A29" s="42"/>
      <c r="B29" s="115" t="s">
        <v>56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6"/>
      <c r="AT29" s="110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11"/>
      <c r="BF29" s="110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11"/>
      <c r="BR29" s="110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11"/>
      <c r="CE29" s="110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11"/>
      <c r="CR29" s="110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11"/>
    </row>
    <row r="30" spans="1:108" ht="15">
      <c r="A30" s="39"/>
      <c r="B30" s="105" t="s">
        <v>57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6"/>
      <c r="AT30" s="102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4"/>
      <c r="BF30" s="102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4"/>
      <c r="BR30" s="102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4"/>
      <c r="CE30" s="102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4"/>
      <c r="CR30" s="102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</row>
    <row r="31" spans="1:108" ht="42.75" customHeight="1">
      <c r="A31" s="39"/>
      <c r="B31" s="105" t="s">
        <v>58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6"/>
      <c r="AT31" s="102">
        <v>2</v>
      </c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4"/>
      <c r="BF31" s="102">
        <v>2</v>
      </c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4"/>
      <c r="BR31" s="102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4"/>
      <c r="CE31" s="102" t="s">
        <v>50</v>
      </c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4"/>
      <c r="CR31" s="102" t="s">
        <v>50</v>
      </c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4"/>
    </row>
    <row r="32" spans="1:108" ht="57.75" customHeight="1">
      <c r="A32" s="39"/>
      <c r="B32" s="105" t="s">
        <v>59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6"/>
      <c r="AT32" s="102">
        <v>3</v>
      </c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4"/>
      <c r="BF32" s="102">
        <v>3</v>
      </c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4"/>
      <c r="BR32" s="102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4"/>
      <c r="CE32" s="102" t="s">
        <v>50</v>
      </c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4"/>
      <c r="CR32" s="102" t="s">
        <v>50</v>
      </c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4"/>
    </row>
    <row r="33" spans="1:108" ht="42.75" customHeight="1">
      <c r="A33" s="39"/>
      <c r="B33" s="105" t="s">
        <v>60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6"/>
      <c r="AT33" s="102">
        <v>3</v>
      </c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4"/>
      <c r="BF33" s="102">
        <v>3</v>
      </c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4"/>
      <c r="BR33" s="102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4"/>
      <c r="CE33" s="102" t="s">
        <v>50</v>
      </c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4"/>
      <c r="CR33" s="102" t="s">
        <v>50</v>
      </c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4"/>
    </row>
    <row r="34" spans="1:108" ht="57.75" customHeight="1">
      <c r="A34" s="39"/>
      <c r="B34" s="105" t="s">
        <v>61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6"/>
      <c r="AT34" s="102">
        <v>0</v>
      </c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4"/>
      <c r="BF34" s="102">
        <v>0</v>
      </c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4"/>
      <c r="BR34" s="102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4"/>
      <c r="CE34" s="102" t="s">
        <v>50</v>
      </c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4"/>
      <c r="CR34" s="102" t="s">
        <v>50</v>
      </c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4"/>
    </row>
    <row r="35" spans="1:108" ht="16.5" customHeight="1">
      <c r="A35" s="39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6"/>
      <c r="AT35" s="102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4"/>
      <c r="BF35" s="102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2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4"/>
      <c r="CE35" s="102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4"/>
      <c r="CR35" s="102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4"/>
    </row>
    <row r="36" spans="1:108" ht="57.75" customHeight="1">
      <c r="A36" s="39"/>
      <c r="B36" s="105" t="s">
        <v>62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6"/>
      <c r="AT36" s="102" t="s">
        <v>50</v>
      </c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4"/>
      <c r="BF36" s="102" t="s">
        <v>50</v>
      </c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4"/>
      <c r="BR36" s="102" t="s">
        <v>50</v>
      </c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4"/>
      <c r="CE36" s="102" t="s">
        <v>50</v>
      </c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4"/>
      <c r="CR36" s="102">
        <v>2</v>
      </c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4"/>
    </row>
    <row r="37" spans="1:108" ht="15">
      <c r="A37" s="39"/>
      <c r="B37" s="105" t="s">
        <v>63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6"/>
      <c r="AT37" s="102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4"/>
      <c r="BF37" s="102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4"/>
      <c r="BR37" s="102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4"/>
      <c r="CE37" s="102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4"/>
      <c r="CR37" s="102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4"/>
    </row>
    <row r="38" spans="1:108" s="41" customFormat="1" ht="15">
      <c r="A38" s="40"/>
      <c r="B38" s="112" t="s">
        <v>64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3"/>
      <c r="AT38" s="107">
        <v>1</v>
      </c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9"/>
      <c r="BF38" s="107">
        <v>1</v>
      </c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107">
        <v>100</v>
      </c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9"/>
      <c r="CE38" s="107" t="s">
        <v>53</v>
      </c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9"/>
      <c r="CR38" s="107">
        <v>2</v>
      </c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</row>
    <row r="39" spans="1:108" ht="42.75" customHeight="1">
      <c r="A39" s="42"/>
      <c r="B39" s="115" t="s">
        <v>65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6"/>
      <c r="AT39" s="110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11"/>
      <c r="BF39" s="110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11"/>
      <c r="BR39" s="110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11"/>
      <c r="CE39" s="110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11"/>
      <c r="CR39" s="110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11"/>
    </row>
    <row r="40" spans="1:108" s="41" customFormat="1" ht="15">
      <c r="A40" s="40"/>
      <c r="B40" s="112" t="s">
        <v>66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3"/>
      <c r="AT40" s="107">
        <v>0</v>
      </c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9"/>
      <c r="BF40" s="107">
        <v>0</v>
      </c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107">
        <v>100</v>
      </c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9"/>
      <c r="CE40" s="107" t="s">
        <v>53</v>
      </c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9"/>
      <c r="CR40" s="107">
        <v>2</v>
      </c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</row>
    <row r="41" spans="1:108" ht="57.75" customHeight="1">
      <c r="A41" s="42"/>
      <c r="B41" s="115" t="s">
        <v>67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6"/>
      <c r="AT41" s="110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11"/>
      <c r="BF41" s="110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11"/>
      <c r="BR41" s="110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11"/>
      <c r="CE41" s="110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11"/>
      <c r="CR41" s="110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11"/>
    </row>
    <row r="42" spans="1:108" s="41" customFormat="1" ht="15">
      <c r="A42" s="40"/>
      <c r="B42" s="112" t="s">
        <v>68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3"/>
      <c r="AT42" s="107">
        <v>0</v>
      </c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9"/>
      <c r="BF42" s="107">
        <v>0</v>
      </c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107">
        <v>100</v>
      </c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9"/>
      <c r="CE42" s="107" t="s">
        <v>53</v>
      </c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9"/>
      <c r="CR42" s="107">
        <v>2</v>
      </c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9"/>
    </row>
    <row r="43" spans="1:108" ht="57.75" customHeight="1">
      <c r="A43" s="42"/>
      <c r="B43" s="115" t="s">
        <v>69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6"/>
      <c r="AT43" s="110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11"/>
      <c r="BF43" s="110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11"/>
      <c r="BR43" s="110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11"/>
      <c r="CE43" s="110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11"/>
      <c r="CR43" s="110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11"/>
    </row>
    <row r="44" spans="1:108" ht="15">
      <c r="A44" s="39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6"/>
      <c r="AT44" s="102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4"/>
      <c r="BF44" s="102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4"/>
      <c r="BR44" s="102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4"/>
      <c r="CE44" s="102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4"/>
      <c r="CR44" s="102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</row>
    <row r="45" spans="1:108" ht="87" customHeight="1">
      <c r="A45" s="39"/>
      <c r="B45" s="105" t="s">
        <v>70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6"/>
      <c r="AT45" s="102">
        <v>1</v>
      </c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4"/>
      <c r="BF45" s="102">
        <v>1</v>
      </c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4"/>
      <c r="BR45" s="102">
        <v>100</v>
      </c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4"/>
      <c r="CE45" s="102" t="s">
        <v>53</v>
      </c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/>
      <c r="CR45" s="102">
        <v>2</v>
      </c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4"/>
    </row>
    <row r="46" spans="1:108" ht="15">
      <c r="A46" s="39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6"/>
      <c r="AT46" s="102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4"/>
      <c r="BF46" s="102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4"/>
      <c r="BR46" s="102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4"/>
      <c r="CE46" s="102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4"/>
      <c r="CR46" s="102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4"/>
    </row>
    <row r="47" spans="1:108" ht="102" customHeight="1">
      <c r="A47" s="39"/>
      <c r="B47" s="105" t="s">
        <v>71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6"/>
      <c r="AT47" s="102">
        <v>1</v>
      </c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4"/>
      <c r="BF47" s="102">
        <v>1</v>
      </c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4"/>
      <c r="BR47" s="102">
        <v>100</v>
      </c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4"/>
      <c r="CE47" s="102" t="s">
        <v>53</v>
      </c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4"/>
      <c r="CR47" s="102">
        <v>2</v>
      </c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4"/>
    </row>
    <row r="48" spans="1:108" ht="15" customHeight="1">
      <c r="A48" s="39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6"/>
      <c r="AT48" s="102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4"/>
      <c r="BF48" s="102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4"/>
      <c r="BR48" s="102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4"/>
      <c r="CE48" s="102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4"/>
      <c r="CR48" s="102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4"/>
    </row>
    <row r="49" spans="1:108" ht="72" customHeight="1">
      <c r="A49" s="39"/>
      <c r="B49" s="105" t="s">
        <v>72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6"/>
      <c r="AT49" s="102" t="s">
        <v>50</v>
      </c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4"/>
      <c r="BF49" s="102" t="s">
        <v>50</v>
      </c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4"/>
      <c r="BR49" s="102" t="s">
        <v>50</v>
      </c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4"/>
      <c r="CE49" s="102" t="s">
        <v>50</v>
      </c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4"/>
      <c r="CR49" s="102">
        <v>2</v>
      </c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</row>
    <row r="50" spans="1:108" ht="102" customHeight="1">
      <c r="A50" s="39"/>
      <c r="B50" s="105" t="s">
        <v>73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6"/>
      <c r="AT50" s="117">
        <v>0</v>
      </c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4"/>
      <c r="BF50" s="117">
        <v>0</v>
      </c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4"/>
      <c r="BR50" s="102">
        <v>100</v>
      </c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4"/>
      <c r="CE50" s="102" t="s">
        <v>74</v>
      </c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4"/>
      <c r="CR50" s="102">
        <v>2</v>
      </c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spans="1:108" ht="15" customHeight="1">
      <c r="A51" s="39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6"/>
      <c r="AT51" s="102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4"/>
      <c r="BF51" s="102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2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4"/>
      <c r="CE51" s="102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4"/>
      <c r="CR51" s="102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spans="1:108" ht="72" customHeight="1">
      <c r="A52" s="39"/>
      <c r="B52" s="105" t="s">
        <v>75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6"/>
      <c r="AT52" s="102" t="s">
        <v>50</v>
      </c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4"/>
      <c r="BF52" s="102" t="s">
        <v>50</v>
      </c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2" t="s">
        <v>50</v>
      </c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4"/>
      <c r="CE52" s="102" t="s">
        <v>50</v>
      </c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4"/>
      <c r="CR52" s="102">
        <v>2</v>
      </c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4"/>
    </row>
    <row r="53" spans="1:108" ht="15">
      <c r="A53" s="39"/>
      <c r="B53" s="105" t="s">
        <v>63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6"/>
      <c r="AT53" s="102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4"/>
      <c r="BF53" s="102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4"/>
      <c r="BR53" s="102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4"/>
      <c r="CE53" s="102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4"/>
      <c r="CR53" s="102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4"/>
    </row>
    <row r="54" spans="1:108" s="41" customFormat="1" ht="15">
      <c r="A54" s="40"/>
      <c r="B54" s="112" t="s">
        <v>76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3"/>
      <c r="AT54" s="114">
        <v>0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9"/>
      <c r="BF54" s="114">
        <v>0</v>
      </c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9"/>
      <c r="BR54" s="107">
        <v>100</v>
      </c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9"/>
      <c r="CE54" s="107" t="s">
        <v>74</v>
      </c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9"/>
      <c r="CR54" s="107">
        <v>2</v>
      </c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</row>
    <row r="55" spans="1:108" ht="71.25" customHeight="1">
      <c r="A55" s="42"/>
      <c r="B55" s="115" t="s">
        <v>77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6"/>
      <c r="AT55" s="110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11"/>
      <c r="BF55" s="110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11"/>
      <c r="BR55" s="110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11"/>
      <c r="CE55" s="110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11"/>
      <c r="CR55" s="110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11"/>
    </row>
    <row r="56" spans="1:108" s="41" customFormat="1" ht="15">
      <c r="A56" s="40"/>
      <c r="B56" s="112" t="s">
        <v>78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3"/>
      <c r="AT56" s="114">
        <v>0</v>
      </c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9"/>
      <c r="BF56" s="114">
        <v>0</v>
      </c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9"/>
      <c r="BR56" s="107">
        <v>100</v>
      </c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9"/>
      <c r="CE56" s="107" t="s">
        <v>74</v>
      </c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9"/>
      <c r="CR56" s="107">
        <v>2</v>
      </c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9"/>
    </row>
    <row r="57" spans="1:108" ht="100.5" customHeight="1">
      <c r="A57" s="42"/>
      <c r="B57" s="115" t="s">
        <v>79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6"/>
      <c r="AT57" s="110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11"/>
      <c r="BF57" s="110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11"/>
      <c r="BR57" s="110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11"/>
      <c r="CE57" s="110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11"/>
      <c r="CR57" s="110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11"/>
    </row>
    <row r="58" spans="1:108" ht="16.5" customHeight="1">
      <c r="A58" s="39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6"/>
      <c r="AT58" s="102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4"/>
      <c r="BF58" s="102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4"/>
      <c r="BR58" s="102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4"/>
      <c r="CE58" s="102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4"/>
      <c r="CR58" s="102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4"/>
    </row>
    <row r="59" spans="1:108" ht="29.25" customHeight="1">
      <c r="A59" s="39"/>
      <c r="B59" s="105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6"/>
      <c r="AT59" s="102" t="s">
        <v>50</v>
      </c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4"/>
      <c r="BF59" s="102" t="s">
        <v>50</v>
      </c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4"/>
      <c r="BR59" s="102" t="s">
        <v>50</v>
      </c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4"/>
      <c r="CE59" s="102" t="s">
        <v>50</v>
      </c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4"/>
      <c r="CR59" s="102">
        <v>2</v>
      </c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4"/>
    </row>
  </sheetData>
  <sheetProtection/>
  <mergeCells count="201">
    <mergeCell ref="AT22:BE22"/>
    <mergeCell ref="BF22:BQ22"/>
    <mergeCell ref="A10:DD10"/>
    <mergeCell ref="A11:DD11"/>
    <mergeCell ref="A12:DD12"/>
    <mergeCell ref="A13:DD13"/>
    <mergeCell ref="BF23:BQ23"/>
    <mergeCell ref="BR23:CD23"/>
    <mergeCell ref="A17:DD17"/>
    <mergeCell ref="K18:CT18"/>
    <mergeCell ref="K19:CT19"/>
    <mergeCell ref="A21:AS22"/>
    <mergeCell ref="AT21:BQ21"/>
    <mergeCell ref="BR21:CD22"/>
    <mergeCell ref="CE21:CQ22"/>
    <mergeCell ref="CR21:DD22"/>
    <mergeCell ref="CE23:CQ23"/>
    <mergeCell ref="CR23:DD23"/>
    <mergeCell ref="B24:AS24"/>
    <mergeCell ref="AT24:BE24"/>
    <mergeCell ref="BF24:BQ24"/>
    <mergeCell ref="BR24:CD24"/>
    <mergeCell ref="CE24:CQ24"/>
    <mergeCell ref="CR24:DD24"/>
    <mergeCell ref="A23:AS23"/>
    <mergeCell ref="AT23:BE23"/>
    <mergeCell ref="CR25:DD25"/>
    <mergeCell ref="B26:AS26"/>
    <mergeCell ref="AT26:BE27"/>
    <mergeCell ref="BF26:BQ27"/>
    <mergeCell ref="BR26:CD27"/>
    <mergeCell ref="CE26:CQ27"/>
    <mergeCell ref="CR26:DD27"/>
    <mergeCell ref="B27:AS27"/>
    <mergeCell ref="B25:AS25"/>
    <mergeCell ref="AT25:BE25"/>
    <mergeCell ref="BF28:BQ29"/>
    <mergeCell ref="BR28:CD29"/>
    <mergeCell ref="CE25:CQ25"/>
    <mergeCell ref="BF25:BQ25"/>
    <mergeCell ref="BR25:CD25"/>
    <mergeCell ref="CE28:CQ29"/>
    <mergeCell ref="CR28:DD29"/>
    <mergeCell ref="B29:AS29"/>
    <mergeCell ref="B30:AS30"/>
    <mergeCell ref="AT30:BE30"/>
    <mergeCell ref="BF30:BQ30"/>
    <mergeCell ref="BR30:CD30"/>
    <mergeCell ref="CE30:CQ30"/>
    <mergeCell ref="CR30:DD30"/>
    <mergeCell ref="B28:AS28"/>
    <mergeCell ref="AT28:BE29"/>
    <mergeCell ref="B32:AS32"/>
    <mergeCell ref="AT32:BE32"/>
    <mergeCell ref="BF32:BQ32"/>
    <mergeCell ref="BR32:CD32"/>
    <mergeCell ref="B31:AS31"/>
    <mergeCell ref="AT31:BE31"/>
    <mergeCell ref="BF31:BQ31"/>
    <mergeCell ref="BR31:CD31"/>
    <mergeCell ref="BR34:CD34"/>
    <mergeCell ref="BF33:BQ33"/>
    <mergeCell ref="BR33:CD33"/>
    <mergeCell ref="CE31:CQ31"/>
    <mergeCell ref="CR31:DD31"/>
    <mergeCell ref="CE32:CQ32"/>
    <mergeCell ref="CR32:DD32"/>
    <mergeCell ref="CE33:CQ33"/>
    <mergeCell ref="CR33:DD33"/>
    <mergeCell ref="B35:AS35"/>
    <mergeCell ref="AT35:BE35"/>
    <mergeCell ref="BF35:BQ35"/>
    <mergeCell ref="CE34:CQ34"/>
    <mergeCell ref="CR34:DD34"/>
    <mergeCell ref="B33:AS33"/>
    <mergeCell ref="AT33:BE33"/>
    <mergeCell ref="B34:AS34"/>
    <mergeCell ref="AT34:BE34"/>
    <mergeCell ref="BF34:BQ34"/>
    <mergeCell ref="B36:AS36"/>
    <mergeCell ref="AT36:BE36"/>
    <mergeCell ref="BF36:BQ36"/>
    <mergeCell ref="BR36:CD36"/>
    <mergeCell ref="CE36:CQ36"/>
    <mergeCell ref="CR36:DD36"/>
    <mergeCell ref="BF37:BQ37"/>
    <mergeCell ref="BR37:CD37"/>
    <mergeCell ref="CE35:CQ35"/>
    <mergeCell ref="BR35:CD35"/>
    <mergeCell ref="CE37:CQ37"/>
    <mergeCell ref="CR35:DD35"/>
    <mergeCell ref="CR37:DD37"/>
    <mergeCell ref="B38:AS38"/>
    <mergeCell ref="AT38:BE39"/>
    <mergeCell ref="BF38:BQ39"/>
    <mergeCell ref="BR38:CD39"/>
    <mergeCell ref="CE38:CQ39"/>
    <mergeCell ref="CR38:DD39"/>
    <mergeCell ref="B39:AS39"/>
    <mergeCell ref="B37:AS37"/>
    <mergeCell ref="AT37:BE37"/>
    <mergeCell ref="B42:AS42"/>
    <mergeCell ref="AT42:BE43"/>
    <mergeCell ref="BF42:BQ43"/>
    <mergeCell ref="B43:AS43"/>
    <mergeCell ref="B40:AS40"/>
    <mergeCell ref="AT40:BE41"/>
    <mergeCell ref="BF40:BQ41"/>
    <mergeCell ref="B41:AS41"/>
    <mergeCell ref="CE40:CQ41"/>
    <mergeCell ref="CR40:DD41"/>
    <mergeCell ref="BR42:CD43"/>
    <mergeCell ref="CE42:CQ43"/>
    <mergeCell ref="CR42:DD43"/>
    <mergeCell ref="CE44:CQ44"/>
    <mergeCell ref="CR44:DD44"/>
    <mergeCell ref="BR40:CD41"/>
    <mergeCell ref="CE45:CQ45"/>
    <mergeCell ref="CR45:DD45"/>
    <mergeCell ref="B44:AS44"/>
    <mergeCell ref="AT44:BE44"/>
    <mergeCell ref="B45:AS45"/>
    <mergeCell ref="AT45:BE45"/>
    <mergeCell ref="BF45:BQ45"/>
    <mergeCell ref="BR45:CD45"/>
    <mergeCell ref="BF44:BQ44"/>
    <mergeCell ref="BR44:CD44"/>
    <mergeCell ref="B47:AS47"/>
    <mergeCell ref="AT47:BE47"/>
    <mergeCell ref="BF47:BQ47"/>
    <mergeCell ref="BR47:CD47"/>
    <mergeCell ref="B46:AS46"/>
    <mergeCell ref="AT46:BE46"/>
    <mergeCell ref="BF46:BQ46"/>
    <mergeCell ref="BR46:CD46"/>
    <mergeCell ref="CE46:CQ46"/>
    <mergeCell ref="CR46:DD46"/>
    <mergeCell ref="CE47:CQ47"/>
    <mergeCell ref="CR47:DD47"/>
    <mergeCell ref="CE48:CQ48"/>
    <mergeCell ref="CR48:DD48"/>
    <mergeCell ref="CE49:CQ49"/>
    <mergeCell ref="CR49:DD49"/>
    <mergeCell ref="B48:AS48"/>
    <mergeCell ref="AT48:BE48"/>
    <mergeCell ref="B49:AS49"/>
    <mergeCell ref="AT49:BE49"/>
    <mergeCell ref="BF49:BQ49"/>
    <mergeCell ref="BR49:CD49"/>
    <mergeCell ref="BF48:BQ48"/>
    <mergeCell ref="BR48:CD48"/>
    <mergeCell ref="B51:AS51"/>
    <mergeCell ref="AT51:BE51"/>
    <mergeCell ref="BF51:BQ51"/>
    <mergeCell ref="BR51:CD51"/>
    <mergeCell ref="B50:AS50"/>
    <mergeCell ref="AT50:BE50"/>
    <mergeCell ref="BF50:BQ50"/>
    <mergeCell ref="BR50:CD50"/>
    <mergeCell ref="CE50:CQ50"/>
    <mergeCell ref="CR50:DD50"/>
    <mergeCell ref="CE51:CQ51"/>
    <mergeCell ref="CR51:DD51"/>
    <mergeCell ref="CE52:CQ52"/>
    <mergeCell ref="CR52:DD52"/>
    <mergeCell ref="CE53:CQ53"/>
    <mergeCell ref="CR53:DD53"/>
    <mergeCell ref="B52:AS52"/>
    <mergeCell ref="AT52:BE52"/>
    <mergeCell ref="B53:AS53"/>
    <mergeCell ref="AT53:BE53"/>
    <mergeCell ref="BF53:BQ53"/>
    <mergeCell ref="BR53:CD53"/>
    <mergeCell ref="BF52:BQ52"/>
    <mergeCell ref="BR52:CD52"/>
    <mergeCell ref="B56:AS56"/>
    <mergeCell ref="AT56:BE57"/>
    <mergeCell ref="BF56:BQ57"/>
    <mergeCell ref="B57:AS57"/>
    <mergeCell ref="B54:AS54"/>
    <mergeCell ref="AT54:BE55"/>
    <mergeCell ref="BF54:BQ55"/>
    <mergeCell ref="B55:AS55"/>
    <mergeCell ref="CE54:CQ55"/>
    <mergeCell ref="CR54:DD55"/>
    <mergeCell ref="BR56:CD57"/>
    <mergeCell ref="CE56:CQ57"/>
    <mergeCell ref="CR56:DD57"/>
    <mergeCell ref="CE58:CQ58"/>
    <mergeCell ref="CR58:DD58"/>
    <mergeCell ref="BR54:CD55"/>
    <mergeCell ref="CE59:CQ59"/>
    <mergeCell ref="CR59:DD59"/>
    <mergeCell ref="B58:AS58"/>
    <mergeCell ref="AT58:BE58"/>
    <mergeCell ref="B59:AS59"/>
    <mergeCell ref="AT59:BE59"/>
    <mergeCell ref="BF59:BQ59"/>
    <mergeCell ref="BR59:CD59"/>
    <mergeCell ref="BF58:BQ58"/>
    <mergeCell ref="BR58:CD58"/>
  </mergeCells>
  <printOptions/>
  <pageMargins left="0.75" right="0.75" top="1" bottom="1" header="0.5" footer="0.5"/>
  <pageSetup fitToHeight="3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D36"/>
  <sheetViews>
    <sheetView zoomScalePageLayoutView="0" workbookViewId="0" topLeftCell="A28">
      <selection activeCell="A38" sqref="A38:IV39"/>
    </sheetView>
  </sheetViews>
  <sheetFormatPr defaultColWidth="0.85546875" defaultRowHeight="12.75"/>
  <cols>
    <col min="1" max="16384" width="0.85546875" style="13" customWidth="1"/>
  </cols>
  <sheetData>
    <row r="1" s="2" customFormat="1" ht="11.25">
      <c r="DD1" s="28" t="s">
        <v>6</v>
      </c>
    </row>
    <row r="2" ht="6" customHeight="1">
      <c r="DD2" s="29"/>
    </row>
    <row r="3" ht="15">
      <c r="DD3" s="29"/>
    </row>
    <row r="4" ht="12" customHeight="1"/>
    <row r="5" spans="1:108" ht="15.75">
      <c r="A5" s="140" t="s">
        <v>81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</row>
    <row r="6" spans="11:98" s="33" customFormat="1" ht="16.5" customHeight="1">
      <c r="K6" s="141" t="s">
        <v>225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</row>
    <row r="7" spans="11:98" s="36" customFormat="1" ht="13.5" customHeight="1">
      <c r="K7" s="142" t="s">
        <v>41</v>
      </c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</row>
    <row r="8" ht="3.75" customHeight="1"/>
    <row r="9" spans="1:108" s="37" customFormat="1" ht="15" customHeight="1">
      <c r="A9" s="143" t="s">
        <v>82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 t="s">
        <v>43</v>
      </c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 t="s">
        <v>44</v>
      </c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 t="s">
        <v>45</v>
      </c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 t="s">
        <v>46</v>
      </c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</row>
    <row r="10" spans="1:108" s="37" customFormat="1" ht="45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 t="s">
        <v>47</v>
      </c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 t="s">
        <v>48</v>
      </c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</row>
    <row r="11" spans="1:108" s="38" customFormat="1" ht="15">
      <c r="A11" s="139">
        <v>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>
        <v>2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>
        <v>3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>
        <v>4</v>
      </c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>
        <v>5</v>
      </c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>
        <v>6</v>
      </c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</row>
    <row r="12" spans="1:108" ht="43.5" customHeight="1">
      <c r="A12" s="43"/>
      <c r="B12" s="134" t="s">
        <v>83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3" t="s">
        <v>50</v>
      </c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 t="s">
        <v>50</v>
      </c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 t="s">
        <v>50</v>
      </c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 t="s">
        <v>50</v>
      </c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>
        <v>0.5</v>
      </c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</row>
    <row r="13" spans="1:108" ht="15" customHeight="1">
      <c r="A13" s="43"/>
      <c r="B13" s="134" t="s">
        <v>63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</row>
    <row r="14" spans="1:108" s="41" customFormat="1" ht="15" customHeight="1">
      <c r="A14" s="44"/>
      <c r="B14" s="135" t="s">
        <v>84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8">
        <f>'2.4'!BI28</f>
        <v>29.10675</v>
      </c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>
        <f>AT14</f>
        <v>29.10675</v>
      </c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3">
        <f>AT14/BF14*100</f>
        <v>100</v>
      </c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 t="s">
        <v>74</v>
      </c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>
        <v>0.5</v>
      </c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</row>
    <row r="15" spans="1:108" ht="57" customHeight="1">
      <c r="A15" s="45"/>
      <c r="B15" s="137" t="s">
        <v>85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</row>
    <row r="16" spans="1:108" s="41" customFormat="1" ht="15" customHeight="1">
      <c r="A16" s="44"/>
      <c r="B16" s="135" t="s">
        <v>86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8" t="s">
        <v>50</v>
      </c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 t="s">
        <v>50</v>
      </c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 t="s">
        <v>74</v>
      </c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>
        <v>0.5</v>
      </c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</row>
    <row r="17" spans="1:108" ht="42.75" customHeight="1">
      <c r="A17" s="45"/>
      <c r="B17" s="137" t="s">
        <v>87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</row>
    <row r="18" spans="1:108" ht="57.75" customHeight="1">
      <c r="A18" s="43"/>
      <c r="B18" s="134" t="s">
        <v>88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8">
        <f>'2.4'!BI29</f>
        <v>174.6405</v>
      </c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>
        <f>AT18</f>
        <v>174.6405</v>
      </c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3">
        <f>AT18/BF18*100</f>
        <v>100</v>
      </c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 t="s">
        <v>50</v>
      </c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 t="s">
        <v>50</v>
      </c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</row>
    <row r="19" spans="1:108" ht="30.75" customHeight="1">
      <c r="A19" s="43"/>
      <c r="B19" s="134" t="s">
        <v>89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8">
        <f>'2.4'!BI30</f>
        <v>349.281</v>
      </c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>
        <f>AT19</f>
        <v>349.281</v>
      </c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3">
        <f>AT19/BF19*100</f>
        <v>100</v>
      </c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 t="s">
        <v>50</v>
      </c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 t="s">
        <v>50</v>
      </c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</row>
    <row r="20" spans="1:108" s="41" customFormat="1" ht="15" customHeight="1">
      <c r="A20" s="44"/>
      <c r="B20" s="135" t="s">
        <v>90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3">
        <v>0</v>
      </c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>
        <v>0</v>
      </c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>
        <v>100</v>
      </c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 t="s">
        <v>74</v>
      </c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>
        <v>0.5</v>
      </c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</row>
    <row r="21" spans="1:108" ht="115.5" customHeight="1">
      <c r="A21" s="45"/>
      <c r="B21" s="137" t="s">
        <v>91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</row>
    <row r="22" spans="1:108" ht="14.25" customHeight="1">
      <c r="A22" s="4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</row>
    <row r="23" spans="1:108" ht="58.5" customHeight="1">
      <c r="A23" s="43"/>
      <c r="B23" s="134" t="s">
        <v>92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3" t="s">
        <v>50</v>
      </c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 t="s">
        <v>50</v>
      </c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 t="s">
        <v>50</v>
      </c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 t="s">
        <v>50</v>
      </c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>
        <v>0.5</v>
      </c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</row>
    <row r="24" spans="1:108" ht="72.75" customHeight="1">
      <c r="A24" s="43"/>
      <c r="B24" s="134" t="s">
        <v>93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6">
        <v>0.01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>
        <v>0.01</v>
      </c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3">
        <v>100</v>
      </c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 t="s">
        <v>74</v>
      </c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>
        <v>0.5</v>
      </c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</row>
    <row r="25" spans="1:108" ht="15" customHeight="1">
      <c r="A25" s="4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</row>
    <row r="26" spans="1:108" ht="58.5" customHeight="1">
      <c r="A26" s="43"/>
      <c r="B26" s="134" t="s">
        <v>94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3" t="s">
        <v>50</v>
      </c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 t="s">
        <v>50</v>
      </c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 t="s">
        <v>50</v>
      </c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 t="s">
        <v>50</v>
      </c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>
        <v>0.5</v>
      </c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</row>
    <row r="27" spans="1:108" ht="15" customHeight="1">
      <c r="A27" s="43"/>
      <c r="B27" s="134" t="s">
        <v>63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</row>
    <row r="28" spans="1:108" s="41" customFormat="1" ht="15" customHeight="1">
      <c r="A28" s="44"/>
      <c r="B28" s="135" t="s">
        <v>95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3">
        <v>1</v>
      </c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>
        <v>1</v>
      </c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>
        <v>100</v>
      </c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 t="s">
        <v>53</v>
      </c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>
        <v>0.5</v>
      </c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</row>
    <row r="29" spans="1:108" ht="71.25" customHeight="1">
      <c r="A29" s="45"/>
      <c r="B29" s="137" t="s">
        <v>96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</row>
    <row r="30" spans="1:108" s="41" customFormat="1" ht="15" customHeight="1">
      <c r="A30" s="44"/>
      <c r="B30" s="135" t="s">
        <v>97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6">
        <v>0</v>
      </c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>
        <v>0</v>
      </c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3">
        <v>100</v>
      </c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 t="s">
        <v>74</v>
      </c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>
        <v>0.5</v>
      </c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</row>
    <row r="31" spans="1:108" ht="114.75" customHeight="1">
      <c r="A31" s="45"/>
      <c r="B31" s="137" t="s">
        <v>98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</row>
    <row r="32" spans="1:108" ht="15" customHeight="1">
      <c r="A32" s="4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</row>
    <row r="33" spans="1:108" ht="57.75" customHeight="1">
      <c r="A33" s="43"/>
      <c r="B33" s="134" t="s">
        <v>99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3" t="s">
        <v>50</v>
      </c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 t="s">
        <v>50</v>
      </c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 t="s">
        <v>50</v>
      </c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 t="s">
        <v>50</v>
      </c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>
        <v>0.2</v>
      </c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</row>
    <row r="34" spans="1:108" ht="87" customHeight="1">
      <c r="A34" s="43"/>
      <c r="B34" s="134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3">
        <v>0</v>
      </c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>
        <v>0</v>
      </c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>
        <v>100</v>
      </c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 t="s">
        <v>74</v>
      </c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>
        <v>0.2</v>
      </c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</row>
    <row r="35" spans="1:108" ht="14.25" customHeight="1">
      <c r="A35" s="4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</row>
    <row r="36" spans="1:108" ht="29.25" customHeight="1">
      <c r="A36" s="43"/>
      <c r="B36" s="134" t="s">
        <v>101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3" t="s">
        <v>50</v>
      </c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 t="s">
        <v>50</v>
      </c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 t="s">
        <v>50</v>
      </c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 t="s">
        <v>50</v>
      </c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>
        <f>1.7/4</f>
        <v>0.425</v>
      </c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</row>
  </sheetData>
  <sheetProtection/>
  <mergeCells count="141">
    <mergeCell ref="A5:DD5"/>
    <mergeCell ref="K6:CT6"/>
    <mergeCell ref="K7:CT7"/>
    <mergeCell ref="A9:AS10"/>
    <mergeCell ref="AT9:BQ9"/>
    <mergeCell ref="BR9:CD10"/>
    <mergeCell ref="CE9:CQ10"/>
    <mergeCell ref="CR9:DD10"/>
    <mergeCell ref="AT10:BE10"/>
    <mergeCell ref="BF10:BQ10"/>
    <mergeCell ref="CE11:CQ11"/>
    <mergeCell ref="CR11:DD11"/>
    <mergeCell ref="BF11:BQ11"/>
    <mergeCell ref="BR11:CD11"/>
    <mergeCell ref="CE12:CQ12"/>
    <mergeCell ref="CR12:DD12"/>
    <mergeCell ref="A11:AS11"/>
    <mergeCell ref="AT11:BE11"/>
    <mergeCell ref="B12:AS12"/>
    <mergeCell ref="AT12:BE12"/>
    <mergeCell ref="BF12:BQ12"/>
    <mergeCell ref="BR12:CD12"/>
    <mergeCell ref="CR13:DD13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6:BQ17"/>
    <mergeCell ref="BR16:CD17"/>
    <mergeCell ref="CE13:CQ13"/>
    <mergeCell ref="BF13:BQ13"/>
    <mergeCell ref="BR13:CD13"/>
    <mergeCell ref="CE16:CQ17"/>
    <mergeCell ref="CR16:DD17"/>
    <mergeCell ref="B17:AS17"/>
    <mergeCell ref="B18:AS18"/>
    <mergeCell ref="AT18:BE18"/>
    <mergeCell ref="BF18:BQ18"/>
    <mergeCell ref="BR18:CD18"/>
    <mergeCell ref="CE18:CQ18"/>
    <mergeCell ref="CR18:DD18"/>
    <mergeCell ref="B16:AS16"/>
    <mergeCell ref="AT16:BE17"/>
    <mergeCell ref="B20:AS20"/>
    <mergeCell ref="AT20:BE21"/>
    <mergeCell ref="BF20:BQ21"/>
    <mergeCell ref="BR20:CD21"/>
    <mergeCell ref="B21:AS21"/>
    <mergeCell ref="B19:AS19"/>
    <mergeCell ref="AT19:BE19"/>
    <mergeCell ref="BF19:BQ19"/>
    <mergeCell ref="BR19:CD19"/>
    <mergeCell ref="CE19:CQ19"/>
    <mergeCell ref="CR19:DD19"/>
    <mergeCell ref="CE20:CQ21"/>
    <mergeCell ref="CR20:DD21"/>
    <mergeCell ref="CE22:CQ22"/>
    <mergeCell ref="CR22:DD22"/>
    <mergeCell ref="CE23:CQ23"/>
    <mergeCell ref="CR23:DD23"/>
    <mergeCell ref="B22:AS22"/>
    <mergeCell ref="AT22:BE22"/>
    <mergeCell ref="B23:AS23"/>
    <mergeCell ref="AT23:BE23"/>
    <mergeCell ref="BF23:BQ23"/>
    <mergeCell ref="BR23:CD23"/>
    <mergeCell ref="BF22:BQ22"/>
    <mergeCell ref="BR22:CD22"/>
    <mergeCell ref="B25:AS25"/>
    <mergeCell ref="AT25:BE25"/>
    <mergeCell ref="BF25:BQ25"/>
    <mergeCell ref="BR25:CD25"/>
    <mergeCell ref="B24:AS24"/>
    <mergeCell ref="AT24:BE24"/>
    <mergeCell ref="BF24:BQ24"/>
    <mergeCell ref="BR24:CD24"/>
    <mergeCell ref="CE24:CQ24"/>
    <mergeCell ref="CR24:DD24"/>
    <mergeCell ref="CE25:CQ25"/>
    <mergeCell ref="CR25:DD25"/>
    <mergeCell ref="CE26:CQ26"/>
    <mergeCell ref="CR26:DD26"/>
    <mergeCell ref="CE27:CQ27"/>
    <mergeCell ref="CR27:DD27"/>
    <mergeCell ref="B26:AS26"/>
    <mergeCell ref="AT26:BE26"/>
    <mergeCell ref="B27:AS27"/>
    <mergeCell ref="AT27:BE27"/>
    <mergeCell ref="BF27:BQ27"/>
    <mergeCell ref="BR27:CD27"/>
    <mergeCell ref="BF26:BQ26"/>
    <mergeCell ref="BR26:CD26"/>
    <mergeCell ref="B30:AS30"/>
    <mergeCell ref="AT30:BE31"/>
    <mergeCell ref="BF30:BQ31"/>
    <mergeCell ref="B31:AS31"/>
    <mergeCell ref="B28:AS28"/>
    <mergeCell ref="AT28:BE29"/>
    <mergeCell ref="BF28:BQ29"/>
    <mergeCell ref="B29:AS29"/>
    <mergeCell ref="CE28:CQ29"/>
    <mergeCell ref="CR28:DD29"/>
    <mergeCell ref="BR30:CD31"/>
    <mergeCell ref="CE30:CQ31"/>
    <mergeCell ref="CR30:DD31"/>
    <mergeCell ref="CE32:CQ32"/>
    <mergeCell ref="CR32:DD32"/>
    <mergeCell ref="BR28:CD29"/>
    <mergeCell ref="CE33:CQ33"/>
    <mergeCell ref="CR33:DD33"/>
    <mergeCell ref="B32:AS32"/>
    <mergeCell ref="AT32:BE32"/>
    <mergeCell ref="B33:AS33"/>
    <mergeCell ref="AT33:BE33"/>
    <mergeCell ref="BF33:BQ33"/>
    <mergeCell ref="BR33:CD33"/>
    <mergeCell ref="BF32:BQ32"/>
    <mergeCell ref="BR32:CD32"/>
    <mergeCell ref="B35:AS35"/>
    <mergeCell ref="AT35:BE35"/>
    <mergeCell ref="BF35:BQ35"/>
    <mergeCell ref="BR35:CD35"/>
    <mergeCell ref="B34:AS34"/>
    <mergeCell ref="AT34:BE34"/>
    <mergeCell ref="BF34:BQ34"/>
    <mergeCell ref="BR34:CD34"/>
    <mergeCell ref="BF36:BQ36"/>
    <mergeCell ref="BR36:CD36"/>
    <mergeCell ref="CE34:CQ34"/>
    <mergeCell ref="CR34:DD34"/>
    <mergeCell ref="CE35:CQ35"/>
    <mergeCell ref="CR35:DD35"/>
    <mergeCell ref="CE36:CQ36"/>
    <mergeCell ref="CR36:DD36"/>
    <mergeCell ref="B36:AS36"/>
    <mergeCell ref="AT36:BE36"/>
  </mergeCells>
  <printOptions/>
  <pageMargins left="0.75" right="0.75" top="1" bottom="1" header="0.5" footer="0.5"/>
  <pageSetup fitToHeight="2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D51"/>
  <sheetViews>
    <sheetView zoomScalePageLayoutView="0" workbookViewId="0" topLeftCell="A37">
      <selection activeCell="A49" sqref="A49:IV50"/>
    </sheetView>
  </sheetViews>
  <sheetFormatPr defaultColWidth="0.85546875" defaultRowHeight="12.75"/>
  <cols>
    <col min="1" max="16384" width="0.85546875" style="13" customWidth="1"/>
  </cols>
  <sheetData>
    <row r="1" ht="15">
      <c r="DD1" s="29"/>
    </row>
    <row r="2" ht="12" customHeight="1"/>
    <row r="3" spans="1:108" ht="15.75">
      <c r="A3" s="140" t="s">
        <v>102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</row>
    <row r="4" spans="11:98" s="33" customFormat="1" ht="16.5" customHeight="1">
      <c r="K4" s="141" t="s">
        <v>225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</row>
    <row r="5" spans="11:98" s="36" customFormat="1" ht="13.5" customHeight="1">
      <c r="K5" s="142" t="s">
        <v>41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</row>
    <row r="6" ht="3.75" customHeight="1"/>
    <row r="7" spans="1:108" s="37" customFormat="1" ht="15" customHeight="1">
      <c r="A7" s="143" t="s">
        <v>82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 t="s">
        <v>43</v>
      </c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 t="s">
        <v>44</v>
      </c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 t="s">
        <v>45</v>
      </c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 t="s">
        <v>46</v>
      </c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</row>
    <row r="8" spans="1:108" s="37" customFormat="1" ht="45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 t="s">
        <v>47</v>
      </c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 t="s">
        <v>48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</row>
    <row r="9" spans="1:108" s="38" customFormat="1" ht="15">
      <c r="A9" s="139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>
        <v>2</v>
      </c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>
        <v>3</v>
      </c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>
        <v>4</v>
      </c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>
        <v>5</v>
      </c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>
        <v>6</v>
      </c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</row>
    <row r="10" spans="1:108" ht="73.5" customHeight="1">
      <c r="A10" s="43"/>
      <c r="B10" s="134" t="s">
        <v>103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3">
        <v>1</v>
      </c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>
        <v>1</v>
      </c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>
        <v>100</v>
      </c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 t="s">
        <v>53</v>
      </c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>
        <v>2</v>
      </c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</row>
    <row r="11" spans="1:108" ht="15" customHeight="1">
      <c r="A11" s="4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</row>
    <row r="12" spans="1:108" ht="29.25" customHeight="1">
      <c r="A12" s="43"/>
      <c r="B12" s="134" t="s">
        <v>104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3" t="s">
        <v>50</v>
      </c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 t="s">
        <v>50</v>
      </c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 t="s">
        <v>50</v>
      </c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 t="s">
        <v>50</v>
      </c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>
        <v>2</v>
      </c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</row>
    <row r="13" spans="1:108" ht="15" customHeight="1">
      <c r="A13" s="43"/>
      <c r="B13" s="134" t="s">
        <v>63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</row>
    <row r="14" spans="1:108" s="41" customFormat="1" ht="15" customHeight="1">
      <c r="A14" s="44"/>
      <c r="B14" s="135" t="s">
        <v>105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6">
        <v>0</v>
      </c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>
        <v>0</v>
      </c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3">
        <v>100</v>
      </c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 t="s">
        <v>74</v>
      </c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>
        <v>2</v>
      </c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</row>
    <row r="15" spans="1:108" ht="72" customHeight="1">
      <c r="A15" s="45"/>
      <c r="B15" s="137" t="s">
        <v>106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</row>
    <row r="16" spans="1:108" s="41" customFormat="1" ht="15" customHeight="1">
      <c r="A16" s="44"/>
      <c r="B16" s="135" t="s">
        <v>107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6">
        <v>0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>
        <v>0</v>
      </c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3">
        <v>100</v>
      </c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 t="s">
        <v>53</v>
      </c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>
        <v>2</v>
      </c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</row>
    <row r="17" spans="1:108" ht="87" customHeight="1">
      <c r="A17" s="45"/>
      <c r="B17" s="137" t="s">
        <v>108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</row>
    <row r="18" spans="1:108" s="41" customFormat="1" ht="15" customHeight="1">
      <c r="A18" s="44"/>
      <c r="B18" s="135" t="s">
        <v>109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6">
        <v>0</v>
      </c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>
        <v>0</v>
      </c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3">
        <v>100</v>
      </c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 t="s">
        <v>74</v>
      </c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>
        <v>2</v>
      </c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</row>
    <row r="19" spans="1:108" ht="115.5" customHeight="1">
      <c r="A19" s="45"/>
      <c r="B19" s="137" t="s">
        <v>110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</row>
    <row r="20" spans="1:108" s="41" customFormat="1" ht="15" customHeight="1">
      <c r="A20" s="44"/>
      <c r="B20" s="135" t="s">
        <v>111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6">
        <v>0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>
        <v>0</v>
      </c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>
        <v>100</v>
      </c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3" t="s">
        <v>74</v>
      </c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>
        <v>2</v>
      </c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</row>
    <row r="21" spans="1:108" ht="116.25" customHeight="1">
      <c r="A21" s="45"/>
      <c r="B21" s="137" t="s">
        <v>112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</row>
    <row r="22" spans="1:108" s="41" customFormat="1" ht="15" customHeight="1">
      <c r="A22" s="44"/>
      <c r="B22" s="135" t="s">
        <v>113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6">
        <v>0</v>
      </c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>
        <v>0</v>
      </c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3">
        <v>100</v>
      </c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 t="s">
        <v>53</v>
      </c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>
        <v>2</v>
      </c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</row>
    <row r="23" spans="1:108" ht="72.75" customHeight="1">
      <c r="A23" s="45"/>
      <c r="B23" s="137" t="s">
        <v>114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</row>
    <row r="24" spans="1:108" s="41" customFormat="1" ht="15" customHeight="1">
      <c r="A24" s="44"/>
      <c r="B24" s="135" t="s">
        <v>115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3">
        <v>1</v>
      </c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>
        <v>1</v>
      </c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>
        <v>100</v>
      </c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 t="s">
        <v>53</v>
      </c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>
        <v>2</v>
      </c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</row>
    <row r="25" spans="1:108" ht="43.5" customHeight="1">
      <c r="A25" s="45"/>
      <c r="B25" s="137" t="s">
        <v>116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</row>
    <row r="26" spans="1:108" ht="15" customHeight="1">
      <c r="A26" s="4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</row>
    <row r="27" spans="1:108" ht="29.25" customHeight="1">
      <c r="A27" s="43"/>
      <c r="B27" s="134" t="s">
        <v>117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3" t="s">
        <v>50</v>
      </c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 t="s">
        <v>50</v>
      </c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 t="s">
        <v>50</v>
      </c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50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>
        <v>2</v>
      </c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</row>
    <row r="28" spans="1:108" ht="15" customHeight="1">
      <c r="A28" s="43"/>
      <c r="B28" s="134" t="s">
        <v>63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</row>
    <row r="29" spans="1:108" s="41" customFormat="1" ht="15" customHeight="1">
      <c r="A29" s="44"/>
      <c r="B29" s="135" t="s">
        <v>118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8">
        <f>'2.4'!BI47</f>
        <v>19.4045</v>
      </c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>
        <f>AT29</f>
        <v>19.4045</v>
      </c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3">
        <f>AT29/BF29*100</f>
        <v>100</v>
      </c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 t="s">
        <v>74</v>
      </c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</row>
    <row r="30" spans="1:108" ht="29.25" customHeight="1">
      <c r="A30" s="45"/>
      <c r="B30" s="137" t="s">
        <v>119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</row>
    <row r="31" spans="1:108" s="41" customFormat="1" ht="15">
      <c r="A31" s="44"/>
      <c r="B31" s="145" t="s">
        <v>120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33" t="s">
        <v>50</v>
      </c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 t="s">
        <v>50</v>
      </c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 t="s">
        <v>50</v>
      </c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 t="s">
        <v>53</v>
      </c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>
        <v>2</v>
      </c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</row>
    <row r="32" spans="1:108" ht="57" customHeight="1">
      <c r="A32" s="45"/>
      <c r="B32" s="137" t="s">
        <v>121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</row>
    <row r="33" spans="1:108" ht="29.25" customHeight="1">
      <c r="A33" s="43"/>
      <c r="B33" s="134" t="s">
        <v>122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3">
        <v>0</v>
      </c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>
        <v>0</v>
      </c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>
        <v>100</v>
      </c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 t="s">
        <v>50</v>
      </c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>
        <v>2</v>
      </c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</row>
    <row r="34" spans="1:108" ht="29.25" customHeight="1">
      <c r="A34" s="43"/>
      <c r="B34" s="134" t="s">
        <v>123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3">
        <v>0</v>
      </c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>
        <v>0</v>
      </c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>
        <v>100</v>
      </c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 t="s">
        <v>50</v>
      </c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>
        <v>2</v>
      </c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</row>
    <row r="35" spans="1:108" ht="29.25" customHeight="1">
      <c r="A35" s="43"/>
      <c r="B35" s="134" t="s">
        <v>124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3">
        <v>0</v>
      </c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>
        <v>0</v>
      </c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>
        <v>100</v>
      </c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 t="s">
        <v>50</v>
      </c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>
        <v>2</v>
      </c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</row>
    <row r="36" spans="1:108" ht="14.25" customHeight="1">
      <c r="A36" s="4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</row>
    <row r="37" spans="1:108" ht="43.5" customHeight="1">
      <c r="A37" s="43"/>
      <c r="B37" s="134" t="s">
        <v>125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3" t="s">
        <v>50</v>
      </c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 t="s">
        <v>50</v>
      </c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 t="s">
        <v>50</v>
      </c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 t="s">
        <v>50</v>
      </c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>
        <v>2</v>
      </c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</row>
    <row r="38" spans="1:108" ht="72.75" customHeight="1">
      <c r="A38" s="43"/>
      <c r="B38" s="134" t="s">
        <v>126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3">
        <v>0</v>
      </c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>
        <v>0</v>
      </c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>
        <v>100</v>
      </c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 t="s">
        <v>74</v>
      </c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>
        <v>2</v>
      </c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</row>
    <row r="39" spans="1:108" ht="15" customHeight="1">
      <c r="A39" s="4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</row>
    <row r="40" spans="1:108" ht="86.25" customHeight="1">
      <c r="A40" s="43"/>
      <c r="B40" s="134" t="s">
        <v>127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3" t="s">
        <v>50</v>
      </c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 t="s">
        <v>50</v>
      </c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 t="s">
        <v>50</v>
      </c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 t="s">
        <v>50</v>
      </c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>
        <v>2</v>
      </c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</row>
    <row r="41" spans="1:108" ht="15" customHeight="1">
      <c r="A41" s="43"/>
      <c r="B41" s="134" t="s">
        <v>63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</row>
    <row r="42" spans="1:108" s="41" customFormat="1" ht="15" customHeight="1">
      <c r="A42" s="44"/>
      <c r="B42" s="135" t="s">
        <v>128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3">
        <v>1</v>
      </c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>
        <v>1</v>
      </c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>
        <v>100</v>
      </c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 t="s">
        <v>74</v>
      </c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>
        <v>2</v>
      </c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</row>
    <row r="43" spans="1:108" ht="43.5" customHeight="1">
      <c r="A43" s="45"/>
      <c r="B43" s="137" t="s">
        <v>129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</row>
    <row r="44" spans="1:108" s="41" customFormat="1" ht="15">
      <c r="A44" s="44"/>
      <c r="B44" s="145" t="s">
        <v>130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33">
        <v>100</v>
      </c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>
        <v>100</v>
      </c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>
        <v>100</v>
      </c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 t="s">
        <v>53</v>
      </c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>
        <v>2</v>
      </c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</row>
    <row r="45" spans="1:108" ht="129.75" customHeight="1">
      <c r="A45" s="45"/>
      <c r="B45" s="137" t="s">
        <v>131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</row>
    <row r="46" spans="1:108" ht="14.25" customHeight="1">
      <c r="A46" s="4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</row>
    <row r="47" spans="1:108" ht="29.25" customHeight="1">
      <c r="A47" s="43"/>
      <c r="B47" s="134" t="s">
        <v>132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3" t="s">
        <v>50</v>
      </c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 t="s">
        <v>50</v>
      </c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 t="s">
        <v>50</v>
      </c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 t="s">
        <v>50</v>
      </c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>
        <v>2</v>
      </c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</row>
    <row r="50" spans="1:22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108" s="34" customFormat="1" ht="25.5" customHeight="1">
      <c r="A51" s="144" t="s">
        <v>133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</row>
    <row r="52" s="34" customFormat="1" ht="3" customHeight="1"/>
  </sheetData>
  <sheetProtection/>
  <mergeCells count="195">
    <mergeCell ref="A3:DD3"/>
    <mergeCell ref="K4:CT4"/>
    <mergeCell ref="K5:CT5"/>
    <mergeCell ref="A7:AS8"/>
    <mergeCell ref="AT7:BQ7"/>
    <mergeCell ref="BR7:CD8"/>
    <mergeCell ref="CE7:CQ8"/>
    <mergeCell ref="CR7:DD8"/>
    <mergeCell ref="BR10:CD10"/>
    <mergeCell ref="AT8:BE8"/>
    <mergeCell ref="BF8:BQ8"/>
    <mergeCell ref="CE9:CQ9"/>
    <mergeCell ref="CR9:DD9"/>
    <mergeCell ref="BF9:BQ9"/>
    <mergeCell ref="BR9:CD9"/>
    <mergeCell ref="B11:AS11"/>
    <mergeCell ref="AT11:BE11"/>
    <mergeCell ref="BF11:BQ11"/>
    <mergeCell ref="CE10:CQ10"/>
    <mergeCell ref="CR10:DD10"/>
    <mergeCell ref="A9:AS9"/>
    <mergeCell ref="AT9:BE9"/>
    <mergeCell ref="B10:AS10"/>
    <mergeCell ref="AT10:BE10"/>
    <mergeCell ref="BF10:BQ10"/>
    <mergeCell ref="B12:AS12"/>
    <mergeCell ref="AT12:BE12"/>
    <mergeCell ref="BF12:BQ12"/>
    <mergeCell ref="BR12:CD12"/>
    <mergeCell ref="CE12:CQ12"/>
    <mergeCell ref="CR12:DD12"/>
    <mergeCell ref="BF13:BQ13"/>
    <mergeCell ref="BR13:CD13"/>
    <mergeCell ref="CE11:CQ11"/>
    <mergeCell ref="BR11:CD11"/>
    <mergeCell ref="CE13:CQ13"/>
    <mergeCell ref="CR11:DD11"/>
    <mergeCell ref="CR13:DD13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B20:AS20"/>
    <mergeCell ref="AT20:BE21"/>
    <mergeCell ref="BF20:BQ21"/>
    <mergeCell ref="BR20:CD21"/>
    <mergeCell ref="CE16:CQ17"/>
    <mergeCell ref="CR16:DD17"/>
    <mergeCell ref="B17:AS17"/>
    <mergeCell ref="B18:AS18"/>
    <mergeCell ref="AT18:BE19"/>
    <mergeCell ref="BF18:BQ19"/>
    <mergeCell ref="CE20:CQ21"/>
    <mergeCell ref="CR20:DD21"/>
    <mergeCell ref="B21:AS21"/>
    <mergeCell ref="B22:AS22"/>
    <mergeCell ref="AT22:BE23"/>
    <mergeCell ref="BF22:BQ23"/>
    <mergeCell ref="BR22:CD23"/>
    <mergeCell ref="CE22:CQ23"/>
    <mergeCell ref="CR22:DD23"/>
    <mergeCell ref="B23:AS23"/>
    <mergeCell ref="B26:AS26"/>
    <mergeCell ref="AT26:BE26"/>
    <mergeCell ref="BF26:BQ26"/>
    <mergeCell ref="BF27:BQ27"/>
    <mergeCell ref="B24:AS24"/>
    <mergeCell ref="AT24:BE25"/>
    <mergeCell ref="BF24:BQ25"/>
    <mergeCell ref="B25:AS25"/>
    <mergeCell ref="B27:AS27"/>
    <mergeCell ref="AT27:BE27"/>
    <mergeCell ref="CE27:CQ27"/>
    <mergeCell ref="CE24:CQ25"/>
    <mergeCell ref="CR24:DD25"/>
    <mergeCell ref="BR26:CD26"/>
    <mergeCell ref="CE26:CQ26"/>
    <mergeCell ref="CR26:DD26"/>
    <mergeCell ref="CR27:DD27"/>
    <mergeCell ref="BR24:CD25"/>
    <mergeCell ref="B28:AS28"/>
    <mergeCell ref="AT28:BE28"/>
    <mergeCell ref="BF28:BQ28"/>
    <mergeCell ref="BR28:CD28"/>
    <mergeCell ref="BR27:CD27"/>
    <mergeCell ref="B29:AS29"/>
    <mergeCell ref="AT29:BE30"/>
    <mergeCell ref="BF29:BQ30"/>
    <mergeCell ref="BR29:CD30"/>
    <mergeCell ref="CE28:CQ28"/>
    <mergeCell ref="CR28:DD28"/>
    <mergeCell ref="CE29:CQ30"/>
    <mergeCell ref="CR29:DD30"/>
    <mergeCell ref="B30:AS30"/>
    <mergeCell ref="B31:AS31"/>
    <mergeCell ref="AT31:BE32"/>
    <mergeCell ref="BF31:BQ32"/>
    <mergeCell ref="BR31:CD32"/>
    <mergeCell ref="CE31:CQ32"/>
    <mergeCell ref="CR31:DD32"/>
    <mergeCell ref="B32:AS32"/>
    <mergeCell ref="B34:AS34"/>
    <mergeCell ref="AT34:BE34"/>
    <mergeCell ref="BF34:BQ34"/>
    <mergeCell ref="BR34:CD34"/>
    <mergeCell ref="B33:AS33"/>
    <mergeCell ref="AT33:BE33"/>
    <mergeCell ref="BF33:BQ33"/>
    <mergeCell ref="BR33:CD33"/>
    <mergeCell ref="CE33:CQ33"/>
    <mergeCell ref="CR33:DD33"/>
    <mergeCell ref="CE34:CQ34"/>
    <mergeCell ref="CR34:DD34"/>
    <mergeCell ref="CE35:CQ35"/>
    <mergeCell ref="CR35:DD35"/>
    <mergeCell ref="CE36:CQ36"/>
    <mergeCell ref="CR36:DD36"/>
    <mergeCell ref="B35:AS35"/>
    <mergeCell ref="AT35:BE35"/>
    <mergeCell ref="B36:AS36"/>
    <mergeCell ref="AT36:BE36"/>
    <mergeCell ref="BF36:BQ36"/>
    <mergeCell ref="BR36:CD36"/>
    <mergeCell ref="BF35:BQ35"/>
    <mergeCell ref="BR35:CD35"/>
    <mergeCell ref="B38:AS38"/>
    <mergeCell ref="AT38:BE38"/>
    <mergeCell ref="BF38:BQ38"/>
    <mergeCell ref="BR38:CD38"/>
    <mergeCell ref="B37:AS37"/>
    <mergeCell ref="AT37:BE37"/>
    <mergeCell ref="BF37:BQ37"/>
    <mergeCell ref="BR37:CD37"/>
    <mergeCell ref="BF39:BQ39"/>
    <mergeCell ref="BR39:CD39"/>
    <mergeCell ref="CE37:CQ37"/>
    <mergeCell ref="CR37:DD37"/>
    <mergeCell ref="CE38:CQ38"/>
    <mergeCell ref="CR38:DD38"/>
    <mergeCell ref="CE39:CQ39"/>
    <mergeCell ref="CR39:DD39"/>
    <mergeCell ref="B41:AS41"/>
    <mergeCell ref="AT41:BE41"/>
    <mergeCell ref="CE40:CQ40"/>
    <mergeCell ref="CR40:DD40"/>
    <mergeCell ref="B39:AS39"/>
    <mergeCell ref="AT39:BE39"/>
    <mergeCell ref="B40:AS40"/>
    <mergeCell ref="AT40:BE40"/>
    <mergeCell ref="BF40:BQ40"/>
    <mergeCell ref="BR40:CD40"/>
    <mergeCell ref="B42:AS42"/>
    <mergeCell ref="AT42:BE43"/>
    <mergeCell ref="BF42:BQ43"/>
    <mergeCell ref="BR42:CD43"/>
    <mergeCell ref="CE42:CQ43"/>
    <mergeCell ref="CR42:DD43"/>
    <mergeCell ref="B43:AS43"/>
    <mergeCell ref="CR46:DD46"/>
    <mergeCell ref="B44:AS44"/>
    <mergeCell ref="AT44:BE45"/>
    <mergeCell ref="BF44:BQ45"/>
    <mergeCell ref="BR44:CD45"/>
    <mergeCell ref="CE41:CQ41"/>
    <mergeCell ref="BF41:BQ41"/>
    <mergeCell ref="BR41:CD41"/>
    <mergeCell ref="CE44:CQ45"/>
    <mergeCell ref="CR41:DD41"/>
    <mergeCell ref="AT47:BE47"/>
    <mergeCell ref="BF47:BQ47"/>
    <mergeCell ref="BR47:CD47"/>
    <mergeCell ref="CR44:DD45"/>
    <mergeCell ref="B45:AS45"/>
    <mergeCell ref="B46:AS46"/>
    <mergeCell ref="AT46:BE46"/>
    <mergeCell ref="BF46:BQ46"/>
    <mergeCell ref="BR46:CD46"/>
    <mergeCell ref="CE46:CQ46"/>
    <mergeCell ref="A51:DD51"/>
    <mergeCell ref="CE47:CQ47"/>
    <mergeCell ref="CR47:DD47"/>
    <mergeCell ref="B47:AS47"/>
  </mergeCells>
  <printOptions/>
  <pageMargins left="0.75" right="0.75" top="1" bottom="1" header="0.5" footer="0.5"/>
  <pageSetup fitToHeight="3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D57"/>
  <sheetViews>
    <sheetView zoomScalePageLayoutView="0" workbookViewId="0" topLeftCell="A34">
      <selection activeCell="A58" sqref="A58:IV61"/>
    </sheetView>
  </sheetViews>
  <sheetFormatPr defaultColWidth="0.85546875" defaultRowHeight="12.75"/>
  <cols>
    <col min="1" max="48" width="0.85546875" style="13" customWidth="1"/>
    <col min="49" max="60" width="0" style="13" hidden="1" customWidth="1"/>
    <col min="61" max="96" width="0.85546875" style="13" customWidth="1"/>
    <col min="97" max="108" width="0" style="13" hidden="1" customWidth="1"/>
    <col min="109" max="16384" width="0.85546875" style="13" customWidth="1"/>
  </cols>
  <sheetData>
    <row r="1" s="2" customFormat="1" ht="11.25">
      <c r="DD1" s="28" t="s">
        <v>6</v>
      </c>
    </row>
    <row r="2" ht="6" customHeight="1">
      <c r="DD2" s="29"/>
    </row>
    <row r="3" ht="15">
      <c r="DD3" s="29"/>
    </row>
    <row r="4" ht="12" customHeight="1"/>
    <row r="5" spans="1:108" ht="60.75" customHeight="1">
      <c r="A5" s="158" t="s">
        <v>134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</row>
    <row r="6" spans="1:108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1:99" s="33" customFormat="1" ht="16.5" customHeight="1">
      <c r="K7" s="141" t="s">
        <v>225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48"/>
    </row>
    <row r="8" spans="11:99" s="36" customFormat="1" ht="13.5" customHeight="1">
      <c r="K8" s="142" t="s">
        <v>41</v>
      </c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49"/>
    </row>
    <row r="9" ht="3.75" customHeight="1"/>
    <row r="10" spans="1:108" s="50" customFormat="1" ht="18" customHeight="1">
      <c r="A10" s="159" t="s">
        <v>135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 t="s">
        <v>27</v>
      </c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</row>
    <row r="11" spans="1:108" s="50" customFormat="1" ht="20.25" customHeight="1">
      <c r="A11" s="51"/>
      <c r="B11" s="160" t="s">
        <v>136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52"/>
      <c r="AX11" s="53"/>
      <c r="AY11" s="157" t="s">
        <v>28</v>
      </c>
      <c r="AZ11" s="157"/>
      <c r="BA11" s="157"/>
      <c r="BB11" s="157"/>
      <c r="BC11" s="157"/>
      <c r="BD11" s="157"/>
      <c r="BE11" s="157"/>
      <c r="BF11" s="157"/>
      <c r="BG11" s="53"/>
      <c r="BH11" s="54"/>
      <c r="BI11" s="52"/>
      <c r="BJ11" s="53"/>
      <c r="BK11" s="157" t="s">
        <v>29</v>
      </c>
      <c r="BL11" s="157"/>
      <c r="BM11" s="157"/>
      <c r="BN11" s="157"/>
      <c r="BO11" s="157"/>
      <c r="BP11" s="157"/>
      <c r="BQ11" s="157"/>
      <c r="BR11" s="157"/>
      <c r="BS11" s="53"/>
      <c r="BT11" s="54"/>
      <c r="BU11" s="52"/>
      <c r="BV11" s="53"/>
      <c r="BW11" s="157" t="s">
        <v>226</v>
      </c>
      <c r="BX11" s="157"/>
      <c r="BY11" s="157"/>
      <c r="BZ11" s="157"/>
      <c r="CA11" s="157"/>
      <c r="CB11" s="157"/>
      <c r="CC11" s="157"/>
      <c r="CD11" s="157"/>
      <c r="CE11" s="53"/>
      <c r="CF11" s="54"/>
      <c r="CG11" s="52"/>
      <c r="CH11" s="53"/>
      <c r="CI11" s="157" t="s">
        <v>227</v>
      </c>
      <c r="CJ11" s="157"/>
      <c r="CK11" s="157"/>
      <c r="CL11" s="157"/>
      <c r="CM11" s="157"/>
      <c r="CN11" s="157"/>
      <c r="CO11" s="157"/>
      <c r="CP11" s="157"/>
      <c r="CQ11" s="53"/>
      <c r="CR11" s="54"/>
      <c r="CS11" s="52"/>
      <c r="CT11" s="53"/>
      <c r="CU11" s="157" t="s">
        <v>29</v>
      </c>
      <c r="CV11" s="157"/>
      <c r="CW11" s="157"/>
      <c r="CX11" s="157"/>
      <c r="CY11" s="157"/>
      <c r="CZ11" s="157"/>
      <c r="DA11" s="157"/>
      <c r="DB11" s="157"/>
      <c r="DC11" s="53"/>
      <c r="DD11" s="54"/>
    </row>
    <row r="12" spans="1:108" s="50" customFormat="1" ht="20.25" customHeight="1">
      <c r="A12" s="55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55"/>
      <c r="AX12" s="56"/>
      <c r="AY12" s="156" t="s">
        <v>30</v>
      </c>
      <c r="AZ12" s="156"/>
      <c r="BA12" s="156"/>
      <c r="BB12" s="156"/>
      <c r="BC12" s="156"/>
      <c r="BD12" s="156"/>
      <c r="BE12" s="156"/>
      <c r="BF12" s="156"/>
      <c r="BG12" s="56"/>
      <c r="BH12" s="57"/>
      <c r="BI12" s="55"/>
      <c r="BJ12" s="56"/>
      <c r="BK12" s="156" t="s">
        <v>30</v>
      </c>
      <c r="BL12" s="156"/>
      <c r="BM12" s="156"/>
      <c r="BN12" s="156"/>
      <c r="BO12" s="156"/>
      <c r="BP12" s="156"/>
      <c r="BQ12" s="156"/>
      <c r="BR12" s="156"/>
      <c r="BS12" s="56"/>
      <c r="BT12" s="57"/>
      <c r="BU12" s="55"/>
      <c r="BV12" s="56"/>
      <c r="BW12" s="156" t="s">
        <v>30</v>
      </c>
      <c r="BX12" s="156"/>
      <c r="BY12" s="156"/>
      <c r="BZ12" s="156"/>
      <c r="CA12" s="156"/>
      <c r="CB12" s="156"/>
      <c r="CC12" s="156"/>
      <c r="CD12" s="156"/>
      <c r="CE12" s="56"/>
      <c r="CF12" s="57"/>
      <c r="CG12" s="55"/>
      <c r="CH12" s="56"/>
      <c r="CI12" s="156" t="s">
        <v>30</v>
      </c>
      <c r="CJ12" s="156"/>
      <c r="CK12" s="156"/>
      <c r="CL12" s="156"/>
      <c r="CM12" s="156"/>
      <c r="CN12" s="156"/>
      <c r="CO12" s="156"/>
      <c r="CP12" s="156"/>
      <c r="CQ12" s="56"/>
      <c r="CR12" s="57"/>
      <c r="CS12" s="55"/>
      <c r="CT12" s="56"/>
      <c r="CU12" s="156" t="s">
        <v>30</v>
      </c>
      <c r="CV12" s="156"/>
      <c r="CW12" s="156"/>
      <c r="CX12" s="156"/>
      <c r="CY12" s="156"/>
      <c r="CZ12" s="156"/>
      <c r="DA12" s="156"/>
      <c r="DB12" s="156"/>
      <c r="DC12" s="56"/>
      <c r="DD12" s="57"/>
    </row>
    <row r="13" spans="1:108" s="59" customFormat="1" ht="19.5" customHeight="1">
      <c r="A13" s="58"/>
      <c r="B13" s="149" t="s">
        <v>137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8">
        <v>2</v>
      </c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>
        <v>2</v>
      </c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>
        <v>2</v>
      </c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>
        <v>2</v>
      </c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>
        <v>2</v>
      </c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</row>
    <row r="14" spans="1:108" s="59" customFormat="1" ht="19.5" customHeight="1">
      <c r="A14" s="58"/>
      <c r="B14" s="149" t="s">
        <v>138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50">
        <v>0.2</v>
      </c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>
        <v>0.2</v>
      </c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>
        <v>0.2</v>
      </c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>
        <v>0.2</v>
      </c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>
        <v>0.2</v>
      </c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</row>
    <row r="15" spans="1:108" s="59" customFormat="1" ht="19.5" customHeight="1">
      <c r="A15" s="60"/>
      <c r="B15" s="153" t="s">
        <v>139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2">
        <v>2</v>
      </c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>
        <v>2</v>
      </c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>
        <v>2</v>
      </c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>
        <v>2</v>
      </c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>
        <v>2</v>
      </c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</row>
    <row r="16" spans="1:108" s="59" customFormat="1" ht="19.5" customHeight="1">
      <c r="A16" s="60"/>
      <c r="B16" s="153" t="s">
        <v>140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2">
        <v>3</v>
      </c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>
        <v>3</v>
      </c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>
        <v>3</v>
      </c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>
        <v>3</v>
      </c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>
        <v>3</v>
      </c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</row>
    <row r="17" spans="1:108" s="59" customFormat="1" ht="19.5" customHeight="1">
      <c r="A17" s="58"/>
      <c r="B17" s="149" t="s">
        <v>141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8">
        <v>3</v>
      </c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>
        <v>3</v>
      </c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>
        <v>3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>
        <v>3</v>
      </c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>
        <v>3</v>
      </c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</row>
    <row r="18" spans="1:108" s="59" customFormat="1" ht="19.5" customHeight="1">
      <c r="A18" s="58"/>
      <c r="B18" s="149" t="s">
        <v>142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8">
        <v>0</v>
      </c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>
        <v>0</v>
      </c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>
        <v>0</v>
      </c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>
        <v>0</v>
      </c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>
        <v>0</v>
      </c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</row>
    <row r="19" spans="1:108" s="59" customFormat="1" ht="19.5" customHeight="1">
      <c r="A19" s="58"/>
      <c r="B19" s="149" t="s">
        <v>143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8">
        <v>1</v>
      </c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>
        <v>1</v>
      </c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>
        <v>1</v>
      </c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>
        <v>1</v>
      </c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>
        <v>1</v>
      </c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</row>
    <row r="20" spans="1:108" s="59" customFormat="1" ht="19.5" customHeight="1">
      <c r="A20" s="60"/>
      <c r="B20" s="153" t="s">
        <v>144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2">
        <v>0</v>
      </c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>
        <v>0</v>
      </c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>
        <v>0</v>
      </c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>
        <v>0</v>
      </c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>
        <v>0</v>
      </c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</row>
    <row r="21" spans="1:108" s="59" customFormat="1" ht="19.5" customHeight="1">
      <c r="A21" s="60"/>
      <c r="B21" s="153" t="s">
        <v>145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2">
        <v>0</v>
      </c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>
        <v>0</v>
      </c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>
        <v>0</v>
      </c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>
        <v>0</v>
      </c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>
        <v>0</v>
      </c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</row>
    <row r="22" spans="1:108" s="59" customFormat="1" ht="19.5" customHeight="1">
      <c r="A22" s="58"/>
      <c r="B22" s="149" t="s">
        <v>146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8">
        <v>1</v>
      </c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>
        <v>1</v>
      </c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>
        <v>1</v>
      </c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>
        <v>1</v>
      </c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>
        <v>1</v>
      </c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</row>
    <row r="23" spans="1:108" s="59" customFormat="1" ht="19.5" customHeight="1">
      <c r="A23" s="58"/>
      <c r="B23" s="149" t="s">
        <v>147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8">
        <v>1</v>
      </c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>
        <v>1</v>
      </c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>
        <v>1</v>
      </c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>
        <v>1</v>
      </c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>
        <v>1</v>
      </c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</row>
    <row r="24" spans="1:108" s="59" customFormat="1" ht="19.5" customHeight="1">
      <c r="A24" s="60"/>
      <c r="B24" s="153" t="s">
        <v>148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5">
        <v>0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>
        <v>0</v>
      </c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>
        <v>0</v>
      </c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>
        <v>0</v>
      </c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>
        <v>0</v>
      </c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</row>
    <row r="25" spans="1:108" s="59" customFormat="1" ht="19.5" customHeight="1">
      <c r="A25" s="58"/>
      <c r="B25" s="149" t="s">
        <v>149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50">
        <v>0</v>
      </c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>
        <v>0</v>
      </c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>
        <v>0</v>
      </c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>
        <v>0</v>
      </c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>
        <v>0</v>
      </c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</row>
    <row r="26" spans="1:108" s="59" customFormat="1" ht="19.5" customHeight="1">
      <c r="A26" s="58"/>
      <c r="B26" s="149" t="s">
        <v>150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50">
        <v>0</v>
      </c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>
        <v>0</v>
      </c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>
        <v>0</v>
      </c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>
        <v>0</v>
      </c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>
        <v>0</v>
      </c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</row>
    <row r="27" spans="1:108" s="59" customFormat="1" ht="19.5" customHeight="1">
      <c r="A27" s="58"/>
      <c r="B27" s="149" t="s">
        <v>151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8">
        <v>0.586</v>
      </c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>
        <v>0.425</v>
      </c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>
        <v>0.425</v>
      </c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>
        <v>0.425</v>
      </c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>
        <v>0.425</v>
      </c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</row>
    <row r="28" spans="1:108" s="59" customFormat="1" ht="19.5" customHeight="1">
      <c r="A28" s="58"/>
      <c r="B28" s="149" t="s">
        <v>138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8">
        <v>30</v>
      </c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>
        <v>29.10675</v>
      </c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51">
        <f>BI28*0.985</f>
        <v>28.670148750000003</v>
      </c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>
        <f>BU28*0.985</f>
        <v>28.24009651875</v>
      </c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48">
        <v>28.7</v>
      </c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</row>
    <row r="29" spans="1:108" s="59" customFormat="1" ht="19.5" customHeight="1">
      <c r="A29" s="58"/>
      <c r="B29" s="149" t="s">
        <v>139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8">
        <v>180</v>
      </c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54">
        <v>174.6405</v>
      </c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1">
        <f>BI29*0.985</f>
        <v>172.0208925</v>
      </c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>
        <f>BU29*0.985</f>
        <v>169.4405791125</v>
      </c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48">
        <v>172</v>
      </c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</row>
    <row r="30" spans="1:108" s="59" customFormat="1" ht="19.5" customHeight="1">
      <c r="A30" s="58"/>
      <c r="B30" s="149" t="s">
        <v>140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8">
        <v>360</v>
      </c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>
        <v>349.281</v>
      </c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51">
        <f>BI30*0.985</f>
        <v>344.041785</v>
      </c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>
        <f>BU30*0.985</f>
        <v>338.881158225</v>
      </c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48">
        <v>344</v>
      </c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</row>
    <row r="31" spans="1:108" s="59" customFormat="1" ht="19.5" customHeight="1">
      <c r="A31" s="58"/>
      <c r="B31" s="149" t="s">
        <v>152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8">
        <v>0</v>
      </c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>
        <v>0</v>
      </c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>
        <v>0</v>
      </c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>
        <v>0</v>
      </c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>
        <v>0</v>
      </c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</row>
    <row r="32" spans="1:108" s="59" customFormat="1" ht="19.5" customHeight="1">
      <c r="A32" s="58"/>
      <c r="B32" s="149" t="s">
        <v>143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8">
        <v>1</v>
      </c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>
        <v>1</v>
      </c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>
        <v>1</v>
      </c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>
        <v>1</v>
      </c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>
        <v>1</v>
      </c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</row>
    <row r="33" spans="1:108" s="59" customFormat="1" ht="19.5" customHeight="1">
      <c r="A33" s="60"/>
      <c r="B33" s="153" t="s">
        <v>143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2" t="s">
        <v>50</v>
      </c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 t="s">
        <v>50</v>
      </c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 t="s">
        <v>50</v>
      </c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 t="s">
        <v>50</v>
      </c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 t="s">
        <v>50</v>
      </c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</row>
    <row r="34" spans="1:108" s="59" customFormat="1" ht="19.5" customHeight="1">
      <c r="A34" s="60"/>
      <c r="B34" s="153" t="s">
        <v>153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2">
        <v>1</v>
      </c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>
        <v>1</v>
      </c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>
        <v>1</v>
      </c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>
        <v>1</v>
      </c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>
        <v>1</v>
      </c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</row>
    <row r="35" spans="1:108" s="59" customFormat="1" ht="19.5" customHeight="1">
      <c r="A35" s="58"/>
      <c r="B35" s="149" t="s">
        <v>154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8">
        <v>0</v>
      </c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>
        <v>0</v>
      </c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>
        <v>0</v>
      </c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>
        <v>0</v>
      </c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>
        <v>0</v>
      </c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</row>
    <row r="36" spans="1:108" s="59" customFormat="1" ht="19.5" customHeight="1">
      <c r="A36" s="58"/>
      <c r="B36" s="149" t="s">
        <v>155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8">
        <v>0</v>
      </c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>
        <v>0</v>
      </c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>
        <v>0</v>
      </c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>
        <v>0</v>
      </c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>
        <v>0</v>
      </c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</row>
    <row r="37" spans="1:108" s="59" customFormat="1" ht="19.5" customHeight="1">
      <c r="A37" s="58"/>
      <c r="B37" s="149" t="s">
        <v>156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8">
        <v>2</v>
      </c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>
        <v>2</v>
      </c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>
        <v>2</v>
      </c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>
        <v>2</v>
      </c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>
        <v>2</v>
      </c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</row>
    <row r="38" spans="1:108" s="59" customFormat="1" ht="19.5" customHeight="1">
      <c r="A38" s="58"/>
      <c r="B38" s="149" t="s">
        <v>157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8">
        <v>1</v>
      </c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>
        <v>1</v>
      </c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>
        <v>1</v>
      </c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>
        <v>1</v>
      </c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>
        <v>1</v>
      </c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</row>
    <row r="39" spans="1:108" s="59" customFormat="1" ht="19.5" customHeight="1">
      <c r="A39" s="58"/>
      <c r="B39" s="149" t="s">
        <v>138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52" t="s">
        <v>50</v>
      </c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 t="s">
        <v>50</v>
      </c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 t="s">
        <v>50</v>
      </c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 t="s">
        <v>50</v>
      </c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 t="s">
        <v>50</v>
      </c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</row>
    <row r="40" spans="1:108" s="59" customFormat="1" ht="19.5" customHeight="1">
      <c r="A40" s="58"/>
      <c r="B40" s="149" t="s">
        <v>158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52" t="s">
        <v>50</v>
      </c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 t="s">
        <v>50</v>
      </c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 t="s">
        <v>50</v>
      </c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 t="s">
        <v>50</v>
      </c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 t="s">
        <v>50</v>
      </c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</row>
    <row r="41" spans="1:108" s="59" customFormat="1" ht="19.5" customHeight="1">
      <c r="A41" s="58"/>
      <c r="B41" s="149" t="s">
        <v>143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50">
        <v>0</v>
      </c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>
        <v>0</v>
      </c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>
        <v>0</v>
      </c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>
        <v>0</v>
      </c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>
        <v>0</v>
      </c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</row>
    <row r="42" spans="1:108" s="59" customFormat="1" ht="19.5" customHeight="1">
      <c r="A42" s="58"/>
      <c r="B42" s="149" t="s">
        <v>144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50">
        <v>0</v>
      </c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>
        <v>0</v>
      </c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>
        <v>0</v>
      </c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>
        <v>0</v>
      </c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>
        <v>0</v>
      </c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</row>
    <row r="43" spans="1:108" s="59" customFormat="1" ht="19.5" customHeight="1">
      <c r="A43" s="58"/>
      <c r="B43" s="149" t="s">
        <v>145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50">
        <v>0</v>
      </c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>
        <v>0</v>
      </c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>
        <v>0</v>
      </c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>
        <v>0</v>
      </c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>
        <v>0</v>
      </c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</row>
    <row r="44" spans="1:108" s="59" customFormat="1" ht="19.5" customHeight="1">
      <c r="A44" s="58"/>
      <c r="B44" s="149" t="s">
        <v>159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50">
        <v>0</v>
      </c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>
        <v>0</v>
      </c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>
        <v>0</v>
      </c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>
        <v>0</v>
      </c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>
        <v>0</v>
      </c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</row>
    <row r="45" spans="1:108" s="59" customFormat="1" ht="19.5" customHeight="1">
      <c r="A45" s="58"/>
      <c r="B45" s="149" t="s">
        <v>160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50">
        <v>0</v>
      </c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>
        <v>0</v>
      </c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>
        <v>0</v>
      </c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>
        <v>0</v>
      </c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>
        <v>0</v>
      </c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</row>
    <row r="46" spans="1:108" s="59" customFormat="1" ht="19.5" customHeight="1">
      <c r="A46" s="58"/>
      <c r="B46" s="149" t="s">
        <v>161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8">
        <v>1</v>
      </c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>
        <v>1</v>
      </c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>
        <v>1</v>
      </c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>
        <v>1</v>
      </c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>
        <v>1</v>
      </c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</row>
    <row r="47" spans="1:108" s="59" customFormat="1" ht="19.5" customHeight="1">
      <c r="A47" s="58"/>
      <c r="B47" s="149" t="s">
        <v>153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8">
        <v>20</v>
      </c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>
        <v>19.4045</v>
      </c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51">
        <f>BI47*0.985</f>
        <v>19.1134325</v>
      </c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>
        <f>BU47*0.985</f>
        <v>18.826731012499998</v>
      </c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48">
        <v>19.1</v>
      </c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</row>
    <row r="48" spans="1:108" s="59" customFormat="1" ht="19.5" customHeight="1">
      <c r="A48" s="58"/>
      <c r="B48" s="149" t="s">
        <v>162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8">
        <v>0</v>
      </c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>
        <v>0</v>
      </c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>
        <v>0</v>
      </c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>
        <v>0</v>
      </c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>
        <v>0</v>
      </c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</row>
    <row r="49" spans="1:108" s="59" customFormat="1" ht="19.5" customHeight="1">
      <c r="A49" s="58"/>
      <c r="B49" s="149" t="s">
        <v>163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8">
        <v>0</v>
      </c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>
        <v>0</v>
      </c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>
        <v>0</v>
      </c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>
        <v>0</v>
      </c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>
        <v>0</v>
      </c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</row>
    <row r="50" spans="1:108" s="59" customFormat="1" ht="19.5" customHeight="1">
      <c r="A50" s="58"/>
      <c r="B50" s="149" t="s">
        <v>164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8">
        <v>0</v>
      </c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>
        <v>0</v>
      </c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>
        <v>0</v>
      </c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>
        <v>0</v>
      </c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>
        <v>0</v>
      </c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</row>
    <row r="51" spans="1:108" s="59" customFormat="1" ht="19.5" customHeight="1">
      <c r="A51" s="58"/>
      <c r="B51" s="149" t="s">
        <v>155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8">
        <v>0</v>
      </c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>
        <v>0</v>
      </c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>
        <v>0</v>
      </c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>
        <v>0</v>
      </c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>
        <v>0</v>
      </c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</row>
    <row r="52" spans="1:108" s="59" customFormat="1" ht="19.5" customHeight="1">
      <c r="A52" s="58"/>
      <c r="B52" s="149" t="s">
        <v>148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8">
        <v>1</v>
      </c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>
        <v>1</v>
      </c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>
        <v>1</v>
      </c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>
        <v>1</v>
      </c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>
        <v>1</v>
      </c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</row>
    <row r="53" spans="1:108" s="59" customFormat="1" ht="19.5" customHeight="1">
      <c r="A53" s="58"/>
      <c r="B53" s="149" t="s">
        <v>165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50">
        <v>1</v>
      </c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>
        <v>1</v>
      </c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>
        <v>1</v>
      </c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>
        <v>1</v>
      </c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>
        <v>1</v>
      </c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</row>
    <row r="54" spans="1:108" s="59" customFormat="1" ht="51.75" customHeight="1">
      <c r="A54" s="58"/>
      <c r="B54" s="149" t="s">
        <v>166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8">
        <v>1.0102</v>
      </c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>
        <v>0.8975</v>
      </c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>
        <f>0.1*2+0.7*0.425+0.2*2</f>
        <v>0.8975</v>
      </c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>
        <f>0.1*2+0.7*0.425+0.2*2</f>
        <v>0.8975</v>
      </c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>
        <f>0.1*2+0.7*0.425+0.2*2</f>
        <v>0.8975</v>
      </c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</row>
    <row r="55" spans="1:108" s="34" customFormat="1" ht="26.25" customHeight="1">
      <c r="A55" s="61"/>
      <c r="B55" s="146" t="s">
        <v>167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62"/>
    </row>
    <row r="56" spans="1:108" s="34" customFormat="1" ht="24.75" customHeight="1">
      <c r="A56" s="63"/>
      <c r="B56" s="147" t="s">
        <v>168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64"/>
    </row>
    <row r="57" spans="1:108" s="59" customFormat="1" ht="16.5" customHeigh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</sheetData>
  <sheetProtection/>
  <mergeCells count="270">
    <mergeCell ref="A5:DD5"/>
    <mergeCell ref="K7:CT7"/>
    <mergeCell ref="K8:CT8"/>
    <mergeCell ref="A10:AV10"/>
    <mergeCell ref="AW10:DD10"/>
    <mergeCell ref="B11:AV12"/>
    <mergeCell ref="AY11:BF11"/>
    <mergeCell ref="BK11:BR11"/>
    <mergeCell ref="BW11:CD11"/>
    <mergeCell ref="AY12:BF12"/>
    <mergeCell ref="BK12:BR12"/>
    <mergeCell ref="BW12:CD12"/>
    <mergeCell ref="CU11:DB11"/>
    <mergeCell ref="CU12:DB12"/>
    <mergeCell ref="CG13:CR13"/>
    <mergeCell ref="CS13:DD13"/>
    <mergeCell ref="CI12:CP12"/>
    <mergeCell ref="CI11:CP11"/>
    <mergeCell ref="CG14:CR14"/>
    <mergeCell ref="CS14:DD14"/>
    <mergeCell ref="B13:AV13"/>
    <mergeCell ref="AW13:BH13"/>
    <mergeCell ref="B14:AV14"/>
    <mergeCell ref="AW14:BH14"/>
    <mergeCell ref="BI14:BT14"/>
    <mergeCell ref="BU14:CF14"/>
    <mergeCell ref="BI13:BT13"/>
    <mergeCell ref="BU13:CF13"/>
    <mergeCell ref="B16:AV16"/>
    <mergeCell ref="AW16:BH16"/>
    <mergeCell ref="BI16:BT16"/>
    <mergeCell ref="BU16:CF16"/>
    <mergeCell ref="B15:AV15"/>
    <mergeCell ref="AW15:BH15"/>
    <mergeCell ref="BI15:BT15"/>
    <mergeCell ref="BU15:CF15"/>
    <mergeCell ref="CG15:CR15"/>
    <mergeCell ref="CS15:DD15"/>
    <mergeCell ref="CG16:CR16"/>
    <mergeCell ref="CS16:DD16"/>
    <mergeCell ref="CG17:CR17"/>
    <mergeCell ref="CS17:DD17"/>
    <mergeCell ref="CG18:CR18"/>
    <mergeCell ref="CS18:DD18"/>
    <mergeCell ref="B17:AV17"/>
    <mergeCell ref="AW17:BH17"/>
    <mergeCell ref="B18:AV18"/>
    <mergeCell ref="AW18:BH18"/>
    <mergeCell ref="BI18:BT18"/>
    <mergeCell ref="BU18:CF18"/>
    <mergeCell ref="BI17:BT17"/>
    <mergeCell ref="BU17:CF17"/>
    <mergeCell ref="B20:AV20"/>
    <mergeCell ref="AW20:BH20"/>
    <mergeCell ref="BI20:BT20"/>
    <mergeCell ref="BU20:CF20"/>
    <mergeCell ref="B19:AV19"/>
    <mergeCell ref="AW19:BH19"/>
    <mergeCell ref="BI19:BT19"/>
    <mergeCell ref="BU19:CF19"/>
    <mergeCell ref="CG19:CR19"/>
    <mergeCell ref="CS19:DD19"/>
    <mergeCell ref="CG20:CR20"/>
    <mergeCell ref="CS20:DD20"/>
    <mergeCell ref="CG21:CR21"/>
    <mergeCell ref="CS21:DD21"/>
    <mergeCell ref="CG22:CR22"/>
    <mergeCell ref="CS22:DD22"/>
    <mergeCell ref="B21:AV21"/>
    <mergeCell ref="AW21:BH21"/>
    <mergeCell ref="B22:AV22"/>
    <mergeCell ref="AW22:BH22"/>
    <mergeCell ref="BI22:BT22"/>
    <mergeCell ref="BU22:CF22"/>
    <mergeCell ref="BI21:BT21"/>
    <mergeCell ref="BU21:CF21"/>
    <mergeCell ref="B24:AV24"/>
    <mergeCell ref="AW24:BH24"/>
    <mergeCell ref="BI24:BT24"/>
    <mergeCell ref="BU24:CF24"/>
    <mergeCell ref="B23:AV23"/>
    <mergeCell ref="AW23:BH23"/>
    <mergeCell ref="BI23:BT23"/>
    <mergeCell ref="BU23:CF23"/>
    <mergeCell ref="CG23:CR23"/>
    <mergeCell ref="CS23:DD23"/>
    <mergeCell ref="CG24:CR24"/>
    <mergeCell ref="CS24:DD24"/>
    <mergeCell ref="CG25:CR25"/>
    <mergeCell ref="CS25:DD25"/>
    <mergeCell ref="CG26:CR26"/>
    <mergeCell ref="CS26:DD26"/>
    <mergeCell ref="B25:AV25"/>
    <mergeCell ref="AW25:BH25"/>
    <mergeCell ref="B26:AV26"/>
    <mergeCell ref="AW26:BH26"/>
    <mergeCell ref="BI26:BT26"/>
    <mergeCell ref="BU26:CF26"/>
    <mergeCell ref="BI25:BT25"/>
    <mergeCell ref="BU25:CF25"/>
    <mergeCell ref="B28:AV28"/>
    <mergeCell ref="AW28:BH28"/>
    <mergeCell ref="BI28:BT28"/>
    <mergeCell ref="BU28:CF28"/>
    <mergeCell ref="B27:AV27"/>
    <mergeCell ref="AW27:BH27"/>
    <mergeCell ref="BI27:BT27"/>
    <mergeCell ref="BU27:CF27"/>
    <mergeCell ref="CG27:CR27"/>
    <mergeCell ref="CS27:DD27"/>
    <mergeCell ref="CG28:CR28"/>
    <mergeCell ref="CS28:DD28"/>
    <mergeCell ref="CG29:CR29"/>
    <mergeCell ref="CS29:DD29"/>
    <mergeCell ref="CG30:CR30"/>
    <mergeCell ref="CS30:DD30"/>
    <mergeCell ref="B29:AV29"/>
    <mergeCell ref="AW29:BH29"/>
    <mergeCell ref="B30:AV30"/>
    <mergeCell ref="AW30:BH30"/>
    <mergeCell ref="BI30:BT30"/>
    <mergeCell ref="BU30:CF30"/>
    <mergeCell ref="BI29:BT29"/>
    <mergeCell ref="BU29:CF29"/>
    <mergeCell ref="B32:AV32"/>
    <mergeCell ref="AW32:BH32"/>
    <mergeCell ref="BI32:BT32"/>
    <mergeCell ref="BU32:CF32"/>
    <mergeCell ref="B31:AV31"/>
    <mergeCell ref="AW31:BH31"/>
    <mergeCell ref="BI31:BT31"/>
    <mergeCell ref="BU31:CF31"/>
    <mergeCell ref="CG31:CR31"/>
    <mergeCell ref="CS31:DD31"/>
    <mergeCell ref="CG32:CR32"/>
    <mergeCell ref="CS32:DD32"/>
    <mergeCell ref="CG33:CR33"/>
    <mergeCell ref="CS33:DD33"/>
    <mergeCell ref="CG34:CR34"/>
    <mergeCell ref="CS34:DD34"/>
    <mergeCell ref="B33:AV33"/>
    <mergeCell ref="AW33:BH33"/>
    <mergeCell ref="B34:AV34"/>
    <mergeCell ref="AW34:BH34"/>
    <mergeCell ref="BI34:BT34"/>
    <mergeCell ref="BU34:CF34"/>
    <mergeCell ref="BI33:BT33"/>
    <mergeCell ref="BU33:CF33"/>
    <mergeCell ref="B36:AV36"/>
    <mergeCell ref="AW36:BH36"/>
    <mergeCell ref="BI36:BT36"/>
    <mergeCell ref="BU36:CF36"/>
    <mergeCell ref="B35:AV35"/>
    <mergeCell ref="AW35:BH35"/>
    <mergeCell ref="BI35:BT35"/>
    <mergeCell ref="BU35:CF35"/>
    <mergeCell ref="CG35:CR35"/>
    <mergeCell ref="CS35:DD35"/>
    <mergeCell ref="CG36:CR36"/>
    <mergeCell ref="CS36:DD36"/>
    <mergeCell ref="CG37:CR37"/>
    <mergeCell ref="CS37:DD37"/>
    <mergeCell ref="CG38:CR38"/>
    <mergeCell ref="CS38:DD38"/>
    <mergeCell ref="B37:AV37"/>
    <mergeCell ref="AW37:BH37"/>
    <mergeCell ref="B38:AV38"/>
    <mergeCell ref="AW38:BH38"/>
    <mergeCell ref="BI38:BT38"/>
    <mergeCell ref="BU38:CF38"/>
    <mergeCell ref="BI37:BT37"/>
    <mergeCell ref="BU37:CF37"/>
    <mergeCell ref="B40:AV40"/>
    <mergeCell ref="AW40:BH40"/>
    <mergeCell ref="BI40:BT40"/>
    <mergeCell ref="BU40:CF40"/>
    <mergeCell ref="B39:AV39"/>
    <mergeCell ref="AW39:BH39"/>
    <mergeCell ref="BI39:BT39"/>
    <mergeCell ref="BU39:CF39"/>
    <mergeCell ref="CG39:CR39"/>
    <mergeCell ref="CS39:DD39"/>
    <mergeCell ref="CG40:CR40"/>
    <mergeCell ref="CS40:DD40"/>
    <mergeCell ref="CG41:CR41"/>
    <mergeCell ref="CS41:DD41"/>
    <mergeCell ref="CG42:CR42"/>
    <mergeCell ref="CS42:DD42"/>
    <mergeCell ref="B41:AV41"/>
    <mergeCell ref="AW41:BH41"/>
    <mergeCell ref="B42:AV42"/>
    <mergeCell ref="AW42:BH42"/>
    <mergeCell ref="BI42:BT42"/>
    <mergeCell ref="BU42:CF42"/>
    <mergeCell ref="BI41:BT41"/>
    <mergeCell ref="BU41:CF41"/>
    <mergeCell ref="B44:AV44"/>
    <mergeCell ref="AW44:BH44"/>
    <mergeCell ref="BI44:BT44"/>
    <mergeCell ref="BU44:CF44"/>
    <mergeCell ref="B43:AV43"/>
    <mergeCell ref="AW43:BH43"/>
    <mergeCell ref="BI43:BT43"/>
    <mergeCell ref="BU43:CF43"/>
    <mergeCell ref="CG43:CR43"/>
    <mergeCell ref="CS43:DD43"/>
    <mergeCell ref="CG44:CR44"/>
    <mergeCell ref="CS44:DD44"/>
    <mergeCell ref="CG45:CR45"/>
    <mergeCell ref="CS45:DD45"/>
    <mergeCell ref="CG46:CR46"/>
    <mergeCell ref="CS46:DD46"/>
    <mergeCell ref="B45:AV45"/>
    <mergeCell ref="AW45:BH45"/>
    <mergeCell ref="B46:AV46"/>
    <mergeCell ref="AW46:BH46"/>
    <mergeCell ref="BI46:BT46"/>
    <mergeCell ref="BU46:CF46"/>
    <mergeCell ref="BI45:BT45"/>
    <mergeCell ref="BU45:CF45"/>
    <mergeCell ref="B48:AV48"/>
    <mergeCell ref="AW48:BH48"/>
    <mergeCell ref="BI48:BT48"/>
    <mergeCell ref="BU48:CF48"/>
    <mergeCell ref="B47:AV47"/>
    <mergeCell ref="AW47:BH47"/>
    <mergeCell ref="BI47:BT47"/>
    <mergeCell ref="BU47:CF47"/>
    <mergeCell ref="CG47:CR47"/>
    <mergeCell ref="CS47:DD47"/>
    <mergeCell ref="CG48:CR48"/>
    <mergeCell ref="CS48:DD48"/>
    <mergeCell ref="CG49:CR49"/>
    <mergeCell ref="CS49:DD49"/>
    <mergeCell ref="CG50:CR50"/>
    <mergeCell ref="CS50:DD50"/>
    <mergeCell ref="B49:AV49"/>
    <mergeCell ref="AW49:BH49"/>
    <mergeCell ref="B50:AV50"/>
    <mergeCell ref="AW50:BH50"/>
    <mergeCell ref="BI50:BT50"/>
    <mergeCell ref="BU50:CF50"/>
    <mergeCell ref="BI49:BT49"/>
    <mergeCell ref="BU49:CF49"/>
    <mergeCell ref="B52:AV52"/>
    <mergeCell ref="AW52:BH52"/>
    <mergeCell ref="BI52:BT52"/>
    <mergeCell ref="BU52:CF52"/>
    <mergeCell ref="B51:AV51"/>
    <mergeCell ref="AW51:BH51"/>
    <mergeCell ref="BI51:BT51"/>
    <mergeCell ref="BU51:CF51"/>
    <mergeCell ref="CG51:CR51"/>
    <mergeCell ref="CS51:DD51"/>
    <mergeCell ref="CG52:CR52"/>
    <mergeCell ref="CS52:DD52"/>
    <mergeCell ref="CG53:CR53"/>
    <mergeCell ref="CS53:DD53"/>
    <mergeCell ref="CG54:CR54"/>
    <mergeCell ref="CS54:DD54"/>
    <mergeCell ref="B53:AV53"/>
    <mergeCell ref="AW53:BH53"/>
    <mergeCell ref="B54:AV54"/>
    <mergeCell ref="AW54:BH54"/>
    <mergeCell ref="BI54:BT54"/>
    <mergeCell ref="BU54:CF54"/>
    <mergeCell ref="BI53:BT53"/>
    <mergeCell ref="BU53:CF53"/>
    <mergeCell ref="B55:DC55"/>
    <mergeCell ref="B56:DC56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25"/>
  <sheetViews>
    <sheetView zoomScalePageLayoutView="0" workbookViewId="0" topLeftCell="A1">
      <selection activeCell="BM28" sqref="BM28"/>
    </sheetView>
  </sheetViews>
  <sheetFormatPr defaultColWidth="0.85546875" defaultRowHeight="12.75"/>
  <cols>
    <col min="1" max="16384" width="0.85546875" style="13" customWidth="1"/>
  </cols>
  <sheetData>
    <row r="1" s="1" customFormat="1" ht="11.25" customHeight="1">
      <c r="BD1" s="1" t="s">
        <v>169</v>
      </c>
    </row>
    <row r="2" s="1" customFormat="1" ht="11.25" customHeight="1">
      <c r="BD2" s="1" t="s">
        <v>170</v>
      </c>
    </row>
    <row r="3" s="1" customFormat="1" ht="11.25" customHeight="1">
      <c r="BD3" s="1" t="s">
        <v>171</v>
      </c>
    </row>
    <row r="4" s="1" customFormat="1" ht="11.25" customHeight="1">
      <c r="BD4" s="1" t="s">
        <v>3</v>
      </c>
    </row>
    <row r="5" s="1" customFormat="1" ht="11.25" customHeight="1">
      <c r="BD5" s="1" t="s">
        <v>4</v>
      </c>
    </row>
    <row r="6" s="1" customFormat="1" ht="11.25" customHeight="1">
      <c r="BD6" s="1" t="s">
        <v>5</v>
      </c>
    </row>
    <row r="7" s="1" customFormat="1" ht="6" customHeight="1"/>
    <row r="8" s="2" customFormat="1" ht="11.25">
      <c r="BD8" s="2" t="s">
        <v>6</v>
      </c>
    </row>
    <row r="9" s="6" customFormat="1" ht="12.75" customHeight="1"/>
    <row r="10" s="4" customFormat="1" ht="12.75" customHeight="1"/>
    <row r="11" spans="1:105" s="6" customFormat="1" ht="30" customHeight="1">
      <c r="A11" s="164" t="s">
        <v>172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</row>
    <row r="12" spans="1:105" s="4" customFormat="1" ht="12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</row>
    <row r="13" spans="1:104" s="4" customFormat="1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="6" customFormat="1" ht="15" customHeight="1">
      <c r="A14" s="6" t="s">
        <v>173</v>
      </c>
    </row>
    <row r="15" spans="1:105" s="6" customFormat="1" ht="15.75">
      <c r="A15" s="165" t="s">
        <v>174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6" t="s">
        <v>29</v>
      </c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1:105" s="6" customFormat="1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7"/>
    </row>
    <row r="17" spans="1:105" s="6" customFormat="1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8"/>
    </row>
    <row r="18" spans="1:105" s="6" customFormat="1" ht="12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8"/>
    </row>
    <row r="19" spans="1:105" s="4" customFormat="1" ht="1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</row>
    <row r="20" spans="1:105" s="1" customFormat="1" ht="12">
      <c r="A20" s="77" t="s">
        <v>175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</row>
    <row r="21" spans="1:105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</row>
    <row r="22" spans="1:105" s="4" customFormat="1" ht="30.75" customHeight="1">
      <c r="A22" s="80" t="s">
        <v>176</v>
      </c>
      <c r="B22" s="80"/>
      <c r="C22" s="80"/>
      <c r="D22" s="80"/>
      <c r="E22" s="80"/>
      <c r="F22" s="80"/>
      <c r="G22" s="85" t="s">
        <v>177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0" t="s">
        <v>178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</row>
    <row r="23" spans="1:105" s="4" customFormat="1" ht="15">
      <c r="A23" s="84">
        <v>1</v>
      </c>
      <c r="B23" s="84"/>
      <c r="C23" s="84"/>
      <c r="D23" s="84"/>
      <c r="E23" s="84"/>
      <c r="F23" s="84"/>
      <c r="G23" s="163">
        <v>2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84">
        <v>3</v>
      </c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</row>
    <row r="24" spans="1:105" s="4" customFormat="1" ht="76.5" customHeight="1">
      <c r="A24" s="161">
        <v>1</v>
      </c>
      <c r="B24" s="161"/>
      <c r="C24" s="161"/>
      <c r="D24" s="161"/>
      <c r="E24" s="161"/>
      <c r="F24" s="161"/>
      <c r="G24" s="69"/>
      <c r="H24" s="162" t="s">
        <v>179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94">
        <v>0</v>
      </c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</row>
    <row r="25" spans="1:105" s="4" customFormat="1" ht="93.75" customHeight="1">
      <c r="A25" s="161">
        <v>2</v>
      </c>
      <c r="B25" s="161"/>
      <c r="C25" s="161"/>
      <c r="D25" s="161"/>
      <c r="E25" s="161"/>
      <c r="F25" s="161"/>
      <c r="G25" s="69"/>
      <c r="H25" s="162" t="s">
        <v>180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94">
        <v>0</v>
      </c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</row>
  </sheetData>
  <sheetProtection/>
  <mergeCells count="17">
    <mergeCell ref="A20:DA20"/>
    <mergeCell ref="A22:F22"/>
    <mergeCell ref="G22:BX22"/>
    <mergeCell ref="BY22:DA22"/>
    <mergeCell ref="A11:DA11"/>
    <mergeCell ref="A15:BG15"/>
    <mergeCell ref="BH15:BW15"/>
    <mergeCell ref="A19:DA19"/>
    <mergeCell ref="A25:F25"/>
    <mergeCell ref="H25:BX25"/>
    <mergeCell ref="BY25:DA25"/>
    <mergeCell ref="A23:F23"/>
    <mergeCell ref="G23:BX23"/>
    <mergeCell ref="BY23:DA23"/>
    <mergeCell ref="A24:F24"/>
    <mergeCell ref="H24:BX24"/>
    <mergeCell ref="BY24:DA24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13"/>
  <sheetViews>
    <sheetView zoomScalePageLayoutView="0" workbookViewId="0" topLeftCell="A1">
      <selection activeCell="BF17" sqref="BF17"/>
    </sheetView>
  </sheetViews>
  <sheetFormatPr defaultColWidth="0.85546875" defaultRowHeight="12.75"/>
  <cols>
    <col min="1" max="16384" width="0.85546875" style="13" customWidth="1"/>
  </cols>
  <sheetData>
    <row r="1" spans="1:104" s="4" customFormat="1" ht="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="6" customFormat="1" ht="15" customHeight="1">
      <c r="A2" s="6" t="s">
        <v>181</v>
      </c>
    </row>
    <row r="3" spans="1:105" s="6" customFormat="1" ht="15.75">
      <c r="A3" s="165" t="s">
        <v>182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83" t="s">
        <v>29</v>
      </c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</row>
    <row r="4" spans="1:105" s="6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7"/>
    </row>
    <row r="5" spans="1:105" s="6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8"/>
    </row>
    <row r="6" spans="1:105" s="6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8"/>
    </row>
    <row r="7" spans="1:105" s="4" customFormat="1" ht="15">
      <c r="A7" s="76" t="s">
        <v>225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</row>
    <row r="8" spans="1:105" s="1" customFormat="1" ht="12">
      <c r="A8" s="77" t="s">
        <v>175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</row>
    <row r="9" spans="1:105" s="4" customFormat="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4" customFormat="1" ht="30.75" customHeight="1">
      <c r="A10" s="80" t="s">
        <v>176</v>
      </c>
      <c r="B10" s="80"/>
      <c r="C10" s="80"/>
      <c r="D10" s="80"/>
      <c r="E10" s="80"/>
      <c r="F10" s="80"/>
      <c r="G10" s="85" t="s">
        <v>177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0" t="s">
        <v>178</v>
      </c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</row>
    <row r="11" spans="1:105" s="4" customFormat="1" ht="15">
      <c r="A11" s="84">
        <v>1</v>
      </c>
      <c r="B11" s="84"/>
      <c r="C11" s="84"/>
      <c r="D11" s="84"/>
      <c r="E11" s="84"/>
      <c r="F11" s="84"/>
      <c r="G11" s="163">
        <v>2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84">
        <v>3</v>
      </c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</row>
    <row r="12" spans="1:105" s="4" customFormat="1" ht="62.25" customHeight="1">
      <c r="A12" s="161">
        <v>1</v>
      </c>
      <c r="B12" s="161"/>
      <c r="C12" s="161"/>
      <c r="D12" s="161"/>
      <c r="E12" s="161"/>
      <c r="F12" s="161"/>
      <c r="G12" s="69"/>
      <c r="H12" s="162" t="s">
        <v>183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84">
        <v>0</v>
      </c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1:105" s="4" customFormat="1" ht="93.75" customHeight="1">
      <c r="A13" s="161">
        <v>2</v>
      </c>
      <c r="B13" s="161"/>
      <c r="C13" s="161"/>
      <c r="D13" s="161"/>
      <c r="E13" s="161"/>
      <c r="F13" s="161"/>
      <c r="G13" s="69"/>
      <c r="H13" s="162" t="s">
        <v>184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84">
        <v>0</v>
      </c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</row>
  </sheetData>
  <sheetProtection/>
  <mergeCells count="16">
    <mergeCell ref="A3:CM3"/>
    <mergeCell ref="CN3:DA3"/>
    <mergeCell ref="A7:DA7"/>
    <mergeCell ref="A8:DA8"/>
    <mergeCell ref="A10:F10"/>
    <mergeCell ref="G10:BY10"/>
    <mergeCell ref="BZ10:DA10"/>
    <mergeCell ref="A13:F13"/>
    <mergeCell ref="H13:BY13"/>
    <mergeCell ref="BZ13:DA13"/>
    <mergeCell ref="A11:F11"/>
    <mergeCell ref="G11:BY11"/>
    <mergeCell ref="BZ11:DA11"/>
    <mergeCell ref="A12:F12"/>
    <mergeCell ref="H12:BY12"/>
    <mergeCell ref="BZ12:DA1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Гусева</cp:lastModifiedBy>
  <cp:lastPrinted>2016-03-17T10:25:16Z</cp:lastPrinted>
  <dcterms:created xsi:type="dcterms:W3CDTF">1996-10-08T23:32:33Z</dcterms:created>
  <dcterms:modified xsi:type="dcterms:W3CDTF">2017-03-24T11:02:24Z</dcterms:modified>
  <cp:category/>
  <cp:version/>
  <cp:contentType/>
  <cp:contentStatus/>
</cp:coreProperties>
</file>